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505" activeTab="6"/>
  </bookViews>
  <sheets>
    <sheet name="Zdroj skupiny" sheetId="1" r:id="rId1"/>
    <sheet name="Startovní listina" sheetId="2" r:id="rId2"/>
    <sheet name="Po 1.kole" sheetId="3" r:id="rId3"/>
    <sheet name="Celkově" sheetId="4" r:id="rId4"/>
    <sheet name="Celkově ženy" sheetId="5" r:id="rId5"/>
    <sheet name="Celkově muži" sheetId="6" r:id="rId6"/>
    <sheet name="Družstva" sheetId="7" r:id="rId7"/>
  </sheets>
  <definedNames/>
  <calcPr fullCalcOnLoad="1"/>
</workbook>
</file>

<file path=xl/sharedStrings.xml><?xml version="1.0" encoding="utf-8"?>
<sst xmlns="http://schemas.openxmlformats.org/spreadsheetml/2006/main" count="1148" uniqueCount="187">
  <si>
    <t>jméno</t>
  </si>
  <si>
    <t>příjmení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</si>
  <si>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</si>
  <si>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</si>
  <si>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</si>
  <si>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</si>
  <si>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</si>
  <si>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</si>
  <si>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</si>
  <si>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</si>
  <si>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</si>
  <si>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</si>
  <si>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</si>
  <si>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</si>
  <si>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titul</t>
  </si>
  <si>
    <t>MP</t>
  </si>
  <si>
    <t>PČR</t>
  </si>
  <si>
    <t>HZk</t>
  </si>
  <si>
    <t>ZZS</t>
  </si>
  <si>
    <t>Baťová</t>
  </si>
  <si>
    <t>David</t>
  </si>
  <si>
    <t>Nestával</t>
  </si>
  <si>
    <t xml:space="preserve">Petr </t>
  </si>
  <si>
    <t>Olšan</t>
  </si>
  <si>
    <t>Dušan</t>
  </si>
  <si>
    <t>Cigánik</t>
  </si>
  <si>
    <t>Adam</t>
  </si>
  <si>
    <t>Nedbálek</t>
  </si>
  <si>
    <t>Daniel</t>
  </si>
  <si>
    <t>Kurcik</t>
  </si>
  <si>
    <t>Kateřina</t>
  </si>
  <si>
    <t>Manová</t>
  </si>
  <si>
    <t>Stanislav</t>
  </si>
  <si>
    <t>Tkadlec</t>
  </si>
  <si>
    <t>Kandrnál</t>
  </si>
  <si>
    <t>Dana</t>
  </si>
  <si>
    <t>Ivana</t>
  </si>
  <si>
    <t>Polášková</t>
  </si>
  <si>
    <t xml:space="preserve">Adam </t>
  </si>
  <si>
    <t>Hubík</t>
  </si>
  <si>
    <t xml:space="preserve">Luděk </t>
  </si>
  <si>
    <t>Chmela</t>
  </si>
  <si>
    <t>Vítězslav</t>
  </si>
  <si>
    <t>Polčák</t>
  </si>
  <si>
    <t>Petr</t>
  </si>
  <si>
    <t>Beníček</t>
  </si>
  <si>
    <t>Dalibor</t>
  </si>
  <si>
    <t>Blažek</t>
  </si>
  <si>
    <t>Zábojník</t>
  </si>
  <si>
    <t>Marcel</t>
  </si>
  <si>
    <t>Furčák</t>
  </si>
  <si>
    <t>Karel</t>
  </si>
  <si>
    <t>Fuksa</t>
  </si>
  <si>
    <t>Bc.</t>
  </si>
  <si>
    <t>Zdeněk</t>
  </si>
  <si>
    <t>Dvorník</t>
  </si>
  <si>
    <t>Pavel</t>
  </si>
  <si>
    <t>Kašpárek</t>
  </si>
  <si>
    <t>Pert</t>
  </si>
  <si>
    <t>Malíček</t>
  </si>
  <si>
    <t xml:space="preserve">Dušan </t>
  </si>
  <si>
    <t>Matyáštík</t>
  </si>
  <si>
    <t>Milan</t>
  </si>
  <si>
    <t>Kladníček</t>
  </si>
  <si>
    <t>Ing.</t>
  </si>
  <si>
    <t xml:space="preserve">Jan </t>
  </si>
  <si>
    <t>Suchoň</t>
  </si>
  <si>
    <t>Jiří</t>
  </si>
  <si>
    <t>Knedla</t>
  </si>
  <si>
    <t>Svatava</t>
  </si>
  <si>
    <t>Ladmová</t>
  </si>
  <si>
    <t>Roman</t>
  </si>
  <si>
    <t>Balšán</t>
  </si>
  <si>
    <t xml:space="preserve">Daniel </t>
  </si>
  <si>
    <t>Veselý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</si>
  <si>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</si>
  <si>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</si>
  <si>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</si>
  <si>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</si>
  <si>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</si>
  <si>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</si>
  <si>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</si>
  <si>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</si>
  <si>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</si>
  <si>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</si>
  <si>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</si>
  <si>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</si>
  <si>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</si>
  <si>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</si>
  <si>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</si>
  <si>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</si>
  <si>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</si>
  <si>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</si>
  <si>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</si>
  <si>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</si>
  <si>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</si>
  <si>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</si>
  <si>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</si>
  <si>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</si>
  <si>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</si>
  <si>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</si>
  <si>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</si>
  <si>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</si>
  <si>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</si>
  <si>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</si>
  <si>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</si>
  <si>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</si>
  <si>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</si>
  <si>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48.</t>
  </si>
  <si>
    <t>47.</t>
  </si>
  <si>
    <t>46.</t>
  </si>
  <si>
    <t>51.</t>
  </si>
  <si>
    <t>55.</t>
  </si>
  <si>
    <t>59.</t>
  </si>
  <si>
    <t>63.</t>
  </si>
  <si>
    <t>71.</t>
  </si>
  <si>
    <t>87.</t>
  </si>
  <si>
    <t>52.</t>
  </si>
  <si>
    <t>56.</t>
  </si>
  <si>
    <t>60.</t>
  </si>
  <si>
    <t>64.</t>
  </si>
  <si>
    <t>68.</t>
  </si>
  <si>
    <t>72.</t>
  </si>
  <si>
    <t>76.</t>
  </si>
  <si>
    <t>80.</t>
  </si>
  <si>
    <t>84.</t>
  </si>
  <si>
    <t>96.</t>
  </si>
  <si>
    <t>53.</t>
  </si>
  <si>
    <t>54.</t>
  </si>
  <si>
    <t>58.</t>
  </si>
  <si>
    <t>61.</t>
  </si>
  <si>
    <t>62.</t>
  </si>
  <si>
    <t>73.</t>
  </si>
  <si>
    <t>77.</t>
  </si>
  <si>
    <t>81.</t>
  </si>
  <si>
    <t>85.</t>
  </si>
  <si>
    <t>89.</t>
  </si>
  <si>
    <t>93.</t>
  </si>
  <si>
    <t>97.</t>
  </si>
  <si>
    <t>66.</t>
  </si>
  <si>
    <t>70.</t>
  </si>
  <si>
    <t>74.</t>
  </si>
  <si>
    <t>78.</t>
  </si>
  <si>
    <t>82.</t>
  </si>
  <si>
    <t>86.</t>
  </si>
  <si>
    <t>90.</t>
  </si>
  <si>
    <t>94.</t>
  </si>
  <si>
    <t>98.</t>
  </si>
  <si>
    <t>číslo ve skupině</t>
  </si>
  <si>
    <t>start ve skupině</t>
  </si>
  <si>
    <t xml:space="preserve"> startovní číslo</t>
  </si>
  <si>
    <t>team</t>
  </si>
  <si>
    <t>Ludvík</t>
  </si>
  <si>
    <t>Urban</t>
  </si>
  <si>
    <t xml:space="preserve">Bc. </t>
  </si>
  <si>
    <t xml:space="preserve">Vratislav </t>
  </si>
  <si>
    <t>Šubčík</t>
  </si>
  <si>
    <t>Josef</t>
  </si>
  <si>
    <t>Přívara</t>
  </si>
  <si>
    <t>Novák</t>
  </si>
  <si>
    <t>Jalůvka</t>
  </si>
  <si>
    <t>Jitka</t>
  </si>
  <si>
    <t>Kašpárková</t>
  </si>
  <si>
    <t>Zdenek</t>
  </si>
  <si>
    <t>Švůb</t>
  </si>
  <si>
    <t>Startovní listina  SKI  IZS 2006</t>
  </si>
  <si>
    <t>Startovní číslo</t>
  </si>
  <si>
    <t>Titul</t>
  </si>
  <si>
    <t>Jméno</t>
  </si>
  <si>
    <t>Příjmení</t>
  </si>
  <si>
    <t>Team</t>
  </si>
  <si>
    <t>1.kolo</t>
  </si>
  <si>
    <t>2.kolo</t>
  </si>
  <si>
    <t>Součet</t>
  </si>
  <si>
    <t>Pořadové číslo</t>
  </si>
  <si>
    <t>Luděk</t>
  </si>
  <si>
    <t>Kročil</t>
  </si>
  <si>
    <t>Ztráta na vedoucího</t>
  </si>
  <si>
    <t>Seznam družstev a jednotlivých závodníků  IZS SKI 2006</t>
  </si>
  <si>
    <t>Frýdl</t>
  </si>
  <si>
    <t>ž</t>
  </si>
  <si>
    <t>Bašán</t>
  </si>
  <si>
    <t>Pořadí</t>
  </si>
  <si>
    <t>Celkově  SKI  IZS 2006</t>
  </si>
  <si>
    <t>Celkově ženy SKI  IZS 2006</t>
  </si>
  <si>
    <t>Celkově muži SKI  IZS 2006</t>
  </si>
  <si>
    <t>Družstva  SKI  IZS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</si>
</sst>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0"/>
  </numFmts>
  <fonts count="10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b/>
      <i/>
      <sz val="18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8"/>
      <color indexed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6"/>
  <sheetViews>
    <sheetView zoomScale="85" zoomScaleNormal="85" workbookViewId="0" topLeftCell="A1">
      <selection activeCell="Q9" sqref="Q9"/>
    </sheetView>
  </sheetViews>
  <sheetFormatPr defaultColWidth="9.00390625" defaultRowHeight="12.75"/>
  <cols>
    <col min="1" max="2" width="10.25390625" style="0" customWidth="1"/>
    <col min="3" max="3" width="11.75390625" style="0" customWidth="1"/>
    <col min="4" max="4" width="7.375" style="0" customWidth="1"/>
    <col min="5" max="5" width="9.00390625" style="0" customWidth="1"/>
    <col min="6" max="6" width="12.625" style="0" customWidth="1"/>
    <col min="7" max="7" width="8.625" style="0" customWidth="1"/>
    <col min="8" max="8" width="5.625" style="0" customWidth="1"/>
    <col min="9" max="9" width="11.00390625" style="0" customWidth="1"/>
    <col min="10" max="10" width="10.125" style="0" customWidth="1"/>
    <col min="11" max="11" width="13.125" style="0" customWidth="1"/>
    <col min="12" max="12" width="8.25390625" style="0" customWidth="1"/>
    <col min="13" max="13" width="8.875" style="0" customWidth="1"/>
    <col min="14" max="14" width="13.25390625" style="0" customWidth="1"/>
    <col min="15" max="15" width="8.875" style="0" customWidth="1"/>
  </cols>
  <sheetData>
    <row r="1" spans="1:16" ht="23.25">
      <c r="A1" s="34" t="s">
        <v>178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</row>
    <row r="2" spans="1:16" ht="10.5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45">
      <c r="A3" s="29" t="s">
        <v>148</v>
      </c>
      <c r="B3" s="29" t="s">
        <v>149</v>
      </c>
      <c r="C3" s="29" t="s">
        <v>150</v>
      </c>
      <c r="D3" s="29" t="s">
        <v>14</v>
      </c>
      <c r="E3" s="29" t="s">
        <v>0</v>
      </c>
      <c r="F3" s="29" t="s">
        <v>1</v>
      </c>
      <c r="G3" s="29" t="s">
        <v>151</v>
      </c>
      <c r="I3" s="29" t="s">
        <v>148</v>
      </c>
      <c r="J3" s="29" t="s">
        <v>149</v>
      </c>
      <c r="K3" s="29" t="s">
        <v>150</v>
      </c>
      <c r="L3" s="29" t="s">
        <v>14</v>
      </c>
      <c r="M3" s="29" t="s">
        <v>0</v>
      </c>
      <c r="N3" s="29" t="s">
        <v>1</v>
      </c>
      <c r="O3" s="29" t="s">
        <v>151</v>
      </c>
      <c r="P3" s="1"/>
    </row>
    <row r="4" spans="1:16" ht="15.75">
      <c r="A4" s="30" t="s">
        <v>2</v>
      </c>
      <c r="B4" s="30" t="s">
        <v>2</v>
      </c>
      <c r="C4" s="30" t="s">
        <v>111</v>
      </c>
      <c r="D4" s="6"/>
      <c r="E4" s="6" t="s">
        <v>58</v>
      </c>
      <c r="F4" s="6" t="s">
        <v>59</v>
      </c>
      <c r="G4" s="30" t="s">
        <v>15</v>
      </c>
      <c r="I4" s="30" t="s">
        <v>2</v>
      </c>
      <c r="J4" s="30" t="s">
        <v>3</v>
      </c>
      <c r="K4" s="30" t="s">
        <v>117</v>
      </c>
      <c r="L4" s="6"/>
      <c r="M4" s="6" t="s">
        <v>36</v>
      </c>
      <c r="N4" s="6" t="s">
        <v>19</v>
      </c>
      <c r="O4" s="30" t="s">
        <v>18</v>
      </c>
      <c r="P4" s="1"/>
    </row>
    <row r="5" spans="1:16" ht="15.75">
      <c r="A5" s="30" t="s">
        <v>3</v>
      </c>
      <c r="B5" s="30" t="s">
        <v>6</v>
      </c>
      <c r="C5" s="30" t="s">
        <v>112</v>
      </c>
      <c r="D5" s="6"/>
      <c r="E5" s="6" t="s">
        <v>60</v>
      </c>
      <c r="F5" s="6" t="s">
        <v>61</v>
      </c>
      <c r="G5" s="30" t="s">
        <v>15</v>
      </c>
      <c r="I5" s="30" t="s">
        <v>3</v>
      </c>
      <c r="J5" s="30" t="s">
        <v>7</v>
      </c>
      <c r="K5" s="30" t="s">
        <v>118</v>
      </c>
      <c r="L5" s="6"/>
      <c r="M5" s="6" t="s">
        <v>20</v>
      </c>
      <c r="N5" s="6" t="s">
        <v>21</v>
      </c>
      <c r="O5" s="30" t="s">
        <v>18</v>
      </c>
      <c r="P5" s="1"/>
    </row>
    <row r="6" spans="1:16" ht="15.75">
      <c r="A6" s="30" t="s">
        <v>4</v>
      </c>
      <c r="B6" s="30" t="s">
        <v>10</v>
      </c>
      <c r="C6" s="30" t="s">
        <v>113</v>
      </c>
      <c r="D6" s="6" t="s">
        <v>53</v>
      </c>
      <c r="E6" s="6" t="s">
        <v>62</v>
      </c>
      <c r="F6" s="6" t="s">
        <v>63</v>
      </c>
      <c r="G6" s="30" t="s">
        <v>15</v>
      </c>
      <c r="I6" s="30" t="s">
        <v>4</v>
      </c>
      <c r="J6" s="30" t="s">
        <v>11</v>
      </c>
      <c r="K6" s="30" t="s">
        <v>119</v>
      </c>
      <c r="L6" s="6"/>
      <c r="M6" s="6" t="s">
        <v>22</v>
      </c>
      <c r="N6" s="6" t="s">
        <v>23</v>
      </c>
      <c r="O6" s="30" t="s">
        <v>18</v>
      </c>
      <c r="P6" s="1"/>
    </row>
    <row r="7" spans="1:16" ht="15.75">
      <c r="A7" s="30" t="s">
        <v>5</v>
      </c>
      <c r="B7" s="30" t="s">
        <v>75</v>
      </c>
      <c r="C7" s="30" t="s">
        <v>114</v>
      </c>
      <c r="D7" s="6" t="s">
        <v>64</v>
      </c>
      <c r="E7" s="6" t="s">
        <v>65</v>
      </c>
      <c r="F7" s="6" t="s">
        <v>66</v>
      </c>
      <c r="G7" s="30" t="s">
        <v>15</v>
      </c>
      <c r="I7" s="30" t="s">
        <v>5</v>
      </c>
      <c r="J7" s="30" t="s">
        <v>76</v>
      </c>
      <c r="K7" s="30" t="s">
        <v>120</v>
      </c>
      <c r="L7" s="6"/>
      <c r="M7" s="6" t="s">
        <v>24</v>
      </c>
      <c r="N7" s="6" t="s">
        <v>25</v>
      </c>
      <c r="O7" s="30" t="s">
        <v>18</v>
      </c>
      <c r="P7" s="1"/>
    </row>
    <row r="8" spans="1:16" ht="15.75">
      <c r="A8" s="30" t="s">
        <v>6</v>
      </c>
      <c r="B8" s="30" t="s">
        <v>79</v>
      </c>
      <c r="C8" s="30" t="s">
        <v>115</v>
      </c>
      <c r="D8" s="6"/>
      <c r="E8" s="6" t="s">
        <v>69</v>
      </c>
      <c r="F8" s="6" t="s">
        <v>70</v>
      </c>
      <c r="G8" s="30" t="s">
        <v>15</v>
      </c>
      <c r="I8" s="30" t="s">
        <v>6</v>
      </c>
      <c r="J8" s="30" t="s">
        <v>80</v>
      </c>
      <c r="K8" s="30" t="s">
        <v>121</v>
      </c>
      <c r="L8" s="6"/>
      <c r="M8" s="6" t="s">
        <v>26</v>
      </c>
      <c r="N8" s="6" t="s">
        <v>27</v>
      </c>
      <c r="O8" s="30" t="s">
        <v>18</v>
      </c>
      <c r="P8" s="1"/>
    </row>
    <row r="9" spans="1:16" ht="15.75">
      <c r="A9" s="30" t="s">
        <v>7</v>
      </c>
      <c r="B9" s="30" t="s">
        <v>83</v>
      </c>
      <c r="C9" s="30" t="s">
        <v>116</v>
      </c>
      <c r="D9" s="6"/>
      <c r="E9" s="6" t="s">
        <v>73</v>
      </c>
      <c r="F9" s="6" t="s">
        <v>74</v>
      </c>
      <c r="G9" s="30" t="s">
        <v>15</v>
      </c>
      <c r="I9" s="30" t="s">
        <v>7</v>
      </c>
      <c r="J9" s="30" t="s">
        <v>84</v>
      </c>
      <c r="K9" s="30" t="s">
        <v>122</v>
      </c>
      <c r="L9" s="6"/>
      <c r="M9" s="6" t="s">
        <v>28</v>
      </c>
      <c r="N9" s="6" t="s">
        <v>29</v>
      </c>
      <c r="O9" s="30" t="s">
        <v>18</v>
      </c>
      <c r="P9" s="1"/>
    </row>
    <row r="10" spans="1:16" ht="15.75">
      <c r="A10" s="30" t="s">
        <v>8</v>
      </c>
      <c r="B10" s="30" t="s">
        <v>87</v>
      </c>
      <c r="C10" s="30" t="s">
        <v>138</v>
      </c>
      <c r="D10" s="6"/>
      <c r="E10" s="6" t="s">
        <v>71</v>
      </c>
      <c r="F10" s="6" t="s">
        <v>72</v>
      </c>
      <c r="G10" s="30" t="s">
        <v>15</v>
      </c>
      <c r="I10" s="30" t="s">
        <v>8</v>
      </c>
      <c r="J10" s="30" t="s">
        <v>88</v>
      </c>
      <c r="K10" s="30" t="s">
        <v>123</v>
      </c>
      <c r="L10" s="6"/>
      <c r="M10" s="6" t="s">
        <v>30</v>
      </c>
      <c r="N10" s="6" t="s">
        <v>31</v>
      </c>
      <c r="O10" s="30" t="s">
        <v>18</v>
      </c>
      <c r="P10" s="1"/>
    </row>
    <row r="11" spans="1:16" ht="15.75">
      <c r="A11" s="30" t="s">
        <v>9</v>
      </c>
      <c r="B11" s="30" t="s">
        <v>91</v>
      </c>
      <c r="C11" s="30" t="s">
        <v>147</v>
      </c>
      <c r="D11" s="6"/>
      <c r="E11" s="6" t="s">
        <v>67</v>
      </c>
      <c r="F11" s="6" t="s">
        <v>68</v>
      </c>
      <c r="G11" s="30" t="s">
        <v>15</v>
      </c>
      <c r="I11" s="30" t="s">
        <v>9</v>
      </c>
      <c r="J11" s="30" t="s">
        <v>92</v>
      </c>
      <c r="K11" s="30" t="s">
        <v>124</v>
      </c>
      <c r="L11" s="6"/>
      <c r="M11" s="6" t="s">
        <v>32</v>
      </c>
      <c r="N11" s="6" t="s">
        <v>33</v>
      </c>
      <c r="O11" s="30" t="s">
        <v>18</v>
      </c>
      <c r="P11" s="1"/>
    </row>
    <row r="12" spans="1:16" ht="15.75">
      <c r="A12" s="30" t="s">
        <v>10</v>
      </c>
      <c r="B12" s="30" t="s">
        <v>95</v>
      </c>
      <c r="C12" s="30"/>
      <c r="D12" s="6"/>
      <c r="E12" s="6"/>
      <c r="G12" s="30"/>
      <c r="I12" s="30" t="s">
        <v>10</v>
      </c>
      <c r="J12" s="30" t="s">
        <v>96</v>
      </c>
      <c r="K12" s="30" t="s">
        <v>125</v>
      </c>
      <c r="L12" s="6"/>
      <c r="M12" s="6" t="s">
        <v>24</v>
      </c>
      <c r="N12" s="6" t="s">
        <v>34</v>
      </c>
      <c r="O12" s="30" t="s">
        <v>18</v>
      </c>
      <c r="P12" s="1"/>
    </row>
    <row r="13" spans="1:16" ht="15.75">
      <c r="A13" s="30" t="s">
        <v>11</v>
      </c>
      <c r="B13" s="30" t="s">
        <v>99</v>
      </c>
      <c r="C13" s="31"/>
      <c r="D13" s="31"/>
      <c r="E13" s="31"/>
      <c r="F13" s="31"/>
      <c r="G13" s="31"/>
      <c r="I13" s="30" t="s">
        <v>11</v>
      </c>
      <c r="J13" s="30" t="s">
        <v>100</v>
      </c>
      <c r="K13" s="30" t="s">
        <v>126</v>
      </c>
      <c r="L13" s="6"/>
      <c r="M13" s="6" t="s">
        <v>35</v>
      </c>
      <c r="N13" s="6" t="s">
        <v>37</v>
      </c>
      <c r="O13" s="30" t="s">
        <v>18</v>
      </c>
      <c r="P13" s="1"/>
    </row>
    <row r="14" spans="1:16" ht="15.75">
      <c r="A14" s="30" t="s">
        <v>12</v>
      </c>
      <c r="B14" s="30" t="s">
        <v>103</v>
      </c>
      <c r="C14" s="30"/>
      <c r="D14" s="6"/>
      <c r="E14" s="6"/>
      <c r="F14" s="6"/>
      <c r="G14" s="30"/>
      <c r="I14" s="30" t="s">
        <v>12</v>
      </c>
      <c r="J14" s="30" t="s">
        <v>104</v>
      </c>
      <c r="K14" s="30"/>
      <c r="L14" s="6"/>
      <c r="M14" s="6"/>
      <c r="N14" s="6"/>
      <c r="O14" s="30"/>
      <c r="P14" s="1"/>
    </row>
    <row r="15" spans="1:16" ht="15.75">
      <c r="A15" s="30" t="s">
        <v>13</v>
      </c>
      <c r="B15" s="30" t="s">
        <v>107</v>
      </c>
      <c r="C15" s="30"/>
      <c r="D15" s="6"/>
      <c r="E15" s="6"/>
      <c r="F15" s="6"/>
      <c r="G15" s="30"/>
      <c r="I15" s="30" t="s">
        <v>13</v>
      </c>
      <c r="J15" s="30" t="s">
        <v>110</v>
      </c>
      <c r="K15" s="31"/>
      <c r="L15" s="31"/>
      <c r="M15" s="31"/>
      <c r="N15" s="31"/>
      <c r="O15" s="31"/>
      <c r="P15" s="1"/>
    </row>
    <row r="16" spans="4:16" ht="13.5" customHeight="1">
      <c r="D16" s="5"/>
      <c r="I16" s="1"/>
      <c r="J16" s="1"/>
      <c r="K16" s="1"/>
      <c r="L16" s="4"/>
      <c r="M16" s="1"/>
      <c r="N16" s="1"/>
      <c r="O16" s="1"/>
      <c r="P16" s="1"/>
    </row>
    <row r="17" spans="1:15" ht="45">
      <c r="A17" s="29" t="s">
        <v>148</v>
      </c>
      <c r="B17" s="29" t="s">
        <v>149</v>
      </c>
      <c r="C17" s="29" t="s">
        <v>150</v>
      </c>
      <c r="D17" s="29" t="s">
        <v>14</v>
      </c>
      <c r="E17" s="29" t="s">
        <v>0</v>
      </c>
      <c r="F17" s="29" t="s">
        <v>1</v>
      </c>
      <c r="G17" s="29" t="s">
        <v>151</v>
      </c>
      <c r="I17" s="29" t="s">
        <v>148</v>
      </c>
      <c r="J17" s="29" t="s">
        <v>149</v>
      </c>
      <c r="K17" s="29" t="s">
        <v>150</v>
      </c>
      <c r="L17" s="29" t="s">
        <v>14</v>
      </c>
      <c r="M17" s="29" t="s">
        <v>0</v>
      </c>
      <c r="N17" s="29" t="s">
        <v>1</v>
      </c>
      <c r="O17" s="29" t="s">
        <v>151</v>
      </c>
    </row>
    <row r="18" spans="1:15" ht="15.75">
      <c r="A18" s="30" t="s">
        <v>2</v>
      </c>
      <c r="B18" s="30" t="s">
        <v>4</v>
      </c>
      <c r="C18" s="30" t="s">
        <v>127</v>
      </c>
      <c r="D18" s="6" t="s">
        <v>53</v>
      </c>
      <c r="E18" s="6" t="s">
        <v>152</v>
      </c>
      <c r="F18" s="6" t="s">
        <v>153</v>
      </c>
      <c r="G18" s="30" t="s">
        <v>16</v>
      </c>
      <c r="I18" s="30" t="s">
        <v>2</v>
      </c>
      <c r="J18" s="30" t="s">
        <v>5</v>
      </c>
      <c r="K18" s="30" t="s">
        <v>128</v>
      </c>
      <c r="L18" s="6"/>
      <c r="M18" s="6" t="s">
        <v>38</v>
      </c>
      <c r="N18" s="6" t="s">
        <v>39</v>
      </c>
      <c r="O18" s="30" t="s">
        <v>17</v>
      </c>
    </row>
    <row r="19" spans="1:15" ht="15.75">
      <c r="A19" s="30" t="s">
        <v>3</v>
      </c>
      <c r="B19" s="30" t="s">
        <v>8</v>
      </c>
      <c r="C19" s="30" t="s">
        <v>130</v>
      </c>
      <c r="D19" s="6" t="s">
        <v>154</v>
      </c>
      <c r="E19" s="6" t="s">
        <v>155</v>
      </c>
      <c r="F19" s="6" t="s">
        <v>156</v>
      </c>
      <c r="G19" s="30" t="s">
        <v>16</v>
      </c>
      <c r="I19" s="30" t="s">
        <v>3</v>
      </c>
      <c r="J19" s="30" t="s">
        <v>9</v>
      </c>
      <c r="K19" s="30" t="s">
        <v>129</v>
      </c>
      <c r="L19" s="6"/>
      <c r="M19" s="6" t="s">
        <v>40</v>
      </c>
      <c r="N19" s="6" t="s">
        <v>41</v>
      </c>
      <c r="O19" s="30" t="s">
        <v>17</v>
      </c>
    </row>
    <row r="20" spans="1:15" ht="15.75">
      <c r="A20" s="30" t="s">
        <v>4</v>
      </c>
      <c r="B20" s="30" t="s">
        <v>12</v>
      </c>
      <c r="C20" s="30" t="s">
        <v>132</v>
      </c>
      <c r="D20" s="6"/>
      <c r="E20" s="6" t="s">
        <v>28</v>
      </c>
      <c r="F20" s="6" t="s">
        <v>158</v>
      </c>
      <c r="G20" s="30" t="s">
        <v>16</v>
      </c>
      <c r="I20" s="30" t="s">
        <v>4</v>
      </c>
      <c r="J20" s="30" t="s">
        <v>13</v>
      </c>
      <c r="K20" s="30" t="s">
        <v>131</v>
      </c>
      <c r="L20" s="6"/>
      <c r="M20" s="6" t="s">
        <v>42</v>
      </c>
      <c r="N20" s="6" t="s">
        <v>43</v>
      </c>
      <c r="O20" s="30" t="s">
        <v>17</v>
      </c>
    </row>
    <row r="21" spans="1:15" ht="15.75">
      <c r="A21" s="30" t="s">
        <v>5</v>
      </c>
      <c r="B21" s="30" t="s">
        <v>77</v>
      </c>
      <c r="C21" s="30" t="s">
        <v>133</v>
      </c>
      <c r="D21" s="6"/>
      <c r="E21" s="6" t="s">
        <v>175</v>
      </c>
      <c r="F21" s="6" t="s">
        <v>159</v>
      </c>
      <c r="G21" s="30" t="s">
        <v>16</v>
      </c>
      <c r="I21" s="30" t="s">
        <v>5</v>
      </c>
      <c r="J21" s="30" t="s">
        <v>78</v>
      </c>
      <c r="K21" s="30" t="s">
        <v>139</v>
      </c>
      <c r="L21" s="6"/>
      <c r="M21" s="6" t="s">
        <v>44</v>
      </c>
      <c r="N21" s="6" t="s">
        <v>45</v>
      </c>
      <c r="O21" s="30" t="s">
        <v>17</v>
      </c>
    </row>
    <row r="22" spans="1:15" ht="15.75">
      <c r="A22" s="30" t="s">
        <v>6</v>
      </c>
      <c r="B22" s="30" t="s">
        <v>81</v>
      </c>
      <c r="C22" s="30" t="s">
        <v>134</v>
      </c>
      <c r="D22" s="6" t="s">
        <v>53</v>
      </c>
      <c r="E22" s="6" t="s">
        <v>67</v>
      </c>
      <c r="F22" s="6" t="s">
        <v>160</v>
      </c>
      <c r="G22" s="30" t="s">
        <v>16</v>
      </c>
      <c r="I22" s="30" t="s">
        <v>6</v>
      </c>
      <c r="J22" s="30" t="s">
        <v>82</v>
      </c>
      <c r="K22" s="30" t="s">
        <v>140</v>
      </c>
      <c r="L22" s="6"/>
      <c r="M22" s="6" t="s">
        <v>46</v>
      </c>
      <c r="N22" s="6" t="s">
        <v>47</v>
      </c>
      <c r="O22" s="30" t="s">
        <v>17</v>
      </c>
    </row>
    <row r="23" spans="1:15" ht="15.75">
      <c r="A23" s="30" t="s">
        <v>7</v>
      </c>
      <c r="B23" s="30" t="s">
        <v>85</v>
      </c>
      <c r="C23" s="30" t="s">
        <v>135</v>
      </c>
      <c r="D23" s="6"/>
      <c r="E23" s="6" t="s">
        <v>161</v>
      </c>
      <c r="F23" s="6" t="s">
        <v>162</v>
      </c>
      <c r="G23" s="30" t="s">
        <v>16</v>
      </c>
      <c r="I23" s="30" t="s">
        <v>7</v>
      </c>
      <c r="J23" s="30" t="s">
        <v>86</v>
      </c>
      <c r="K23" s="30" t="s">
        <v>141</v>
      </c>
      <c r="L23" s="6"/>
      <c r="M23" s="6" t="s">
        <v>20</v>
      </c>
      <c r="N23" s="6" t="s">
        <v>48</v>
      </c>
      <c r="O23" s="30" t="s">
        <v>17</v>
      </c>
    </row>
    <row r="24" spans="1:15" ht="15.75">
      <c r="A24" s="30" t="s">
        <v>8</v>
      </c>
      <c r="B24" s="30" t="s">
        <v>89</v>
      </c>
      <c r="C24" s="30" t="s">
        <v>136</v>
      </c>
      <c r="D24" s="6" t="s">
        <v>53</v>
      </c>
      <c r="E24" s="6" t="s">
        <v>163</v>
      </c>
      <c r="F24" s="6" t="s">
        <v>164</v>
      </c>
      <c r="G24" s="30" t="s">
        <v>16</v>
      </c>
      <c r="I24" s="30" t="s">
        <v>8</v>
      </c>
      <c r="J24" s="30" t="s">
        <v>90</v>
      </c>
      <c r="K24" s="30" t="s">
        <v>142</v>
      </c>
      <c r="L24" s="6"/>
      <c r="M24" s="6" t="s">
        <v>49</v>
      </c>
      <c r="N24" s="6" t="s">
        <v>50</v>
      </c>
      <c r="O24" s="30" t="s">
        <v>17</v>
      </c>
    </row>
    <row r="25" spans="1:15" ht="15.75">
      <c r="A25" s="30" t="s">
        <v>9</v>
      </c>
      <c r="B25" s="30" t="s">
        <v>93</v>
      </c>
      <c r="C25" s="30" t="s">
        <v>137</v>
      </c>
      <c r="D25" s="6"/>
      <c r="E25" s="6" t="s">
        <v>44</v>
      </c>
      <c r="F25" s="6" t="s">
        <v>176</v>
      </c>
      <c r="G25" s="30" t="s">
        <v>16</v>
      </c>
      <c r="I25" s="30" t="s">
        <v>9</v>
      </c>
      <c r="J25" s="30" t="s">
        <v>94</v>
      </c>
      <c r="K25" s="30" t="s">
        <v>143</v>
      </c>
      <c r="L25" s="6"/>
      <c r="M25" s="6" t="s">
        <v>51</v>
      </c>
      <c r="N25" s="6" t="s">
        <v>52</v>
      </c>
      <c r="O25" s="30" t="s">
        <v>17</v>
      </c>
    </row>
    <row r="26" spans="1:15" ht="15.75">
      <c r="A26" s="30" t="s">
        <v>10</v>
      </c>
      <c r="B26" s="30" t="s">
        <v>97</v>
      </c>
      <c r="C26" s="31"/>
      <c r="D26" s="31"/>
      <c r="E26" s="31"/>
      <c r="F26" s="31"/>
      <c r="G26" s="31"/>
      <c r="I26" s="30" t="s">
        <v>10</v>
      </c>
      <c r="J26" s="30" t="s">
        <v>98</v>
      </c>
      <c r="K26" s="30" t="s">
        <v>144</v>
      </c>
      <c r="L26" s="6"/>
      <c r="M26" s="6" t="s">
        <v>157</v>
      </c>
      <c r="N26" s="6" t="s">
        <v>179</v>
      </c>
      <c r="O26" s="30" t="s">
        <v>17</v>
      </c>
    </row>
    <row r="27" spans="1:15" ht="15.75">
      <c r="A27" s="30" t="s">
        <v>11</v>
      </c>
      <c r="B27" s="30" t="s">
        <v>101</v>
      </c>
      <c r="C27" s="31"/>
      <c r="D27" s="31"/>
      <c r="E27" s="31"/>
      <c r="F27" s="31"/>
      <c r="G27" s="31"/>
      <c r="I27" s="30" t="s">
        <v>11</v>
      </c>
      <c r="J27" s="30" t="s">
        <v>102</v>
      </c>
      <c r="K27" s="30" t="s">
        <v>145</v>
      </c>
      <c r="L27" s="6" t="s">
        <v>53</v>
      </c>
      <c r="M27" s="6" t="s">
        <v>54</v>
      </c>
      <c r="N27" s="6" t="s">
        <v>55</v>
      </c>
      <c r="O27" s="30" t="s">
        <v>17</v>
      </c>
    </row>
    <row r="28" spans="1:15" ht="15.75">
      <c r="A28" s="30" t="s">
        <v>12</v>
      </c>
      <c r="B28" s="30" t="s">
        <v>105</v>
      </c>
      <c r="C28" s="31"/>
      <c r="D28" s="31"/>
      <c r="E28" s="31"/>
      <c r="F28" s="31"/>
      <c r="G28" s="31"/>
      <c r="I28" s="30" t="s">
        <v>12</v>
      </c>
      <c r="J28" s="30" t="s">
        <v>106</v>
      </c>
      <c r="K28" s="30" t="s">
        <v>146</v>
      </c>
      <c r="L28" s="6"/>
      <c r="M28" s="6" t="s">
        <v>56</v>
      </c>
      <c r="N28" s="6" t="s">
        <v>57</v>
      </c>
      <c r="O28" s="30" t="s">
        <v>17</v>
      </c>
    </row>
    <row r="29" spans="1:15" ht="15.75">
      <c r="A29" s="30" t="s">
        <v>13</v>
      </c>
      <c r="B29" s="30" t="s">
        <v>109</v>
      </c>
      <c r="C29" s="30"/>
      <c r="D29" s="6"/>
      <c r="E29" s="6"/>
      <c r="F29" s="6"/>
      <c r="G29" s="30"/>
      <c r="I29" s="30" t="s">
        <v>13</v>
      </c>
      <c r="J29" s="30" t="s">
        <v>108</v>
      </c>
      <c r="K29" s="30"/>
      <c r="L29" s="6"/>
      <c r="M29" s="6"/>
      <c r="N29" s="6"/>
      <c r="O29" s="30"/>
    </row>
    <row r="30" spans="1:16" ht="27" customHeight="1">
      <c r="A30" s="1"/>
      <c r="B30" s="1"/>
      <c r="C30" s="1"/>
      <c r="D30" s="4"/>
      <c r="E30" s="1"/>
      <c r="F30" s="1"/>
      <c r="G30" s="1"/>
      <c r="H30" s="1"/>
      <c r="I30" s="1"/>
      <c r="J30" s="1"/>
      <c r="K30" s="1"/>
      <c r="L30" s="4"/>
      <c r="M30" s="1"/>
      <c r="N30" s="1"/>
      <c r="O30" s="1"/>
      <c r="P30" s="1"/>
    </row>
    <row r="31" spans="1:16" ht="15.75">
      <c r="A31" s="10"/>
      <c r="B31" s="10"/>
      <c r="C31" s="10"/>
      <c r="D31" s="12"/>
      <c r="F31" s="11"/>
      <c r="G31" s="10"/>
      <c r="H31" s="1"/>
      <c r="I31" s="10"/>
      <c r="J31" s="10"/>
      <c r="K31" s="10"/>
      <c r="L31" s="11"/>
      <c r="M31" s="11"/>
      <c r="N31" s="11"/>
      <c r="O31" s="10"/>
      <c r="P31" s="1"/>
    </row>
    <row r="32" ht="12.75">
      <c r="L32" s="5"/>
    </row>
    <row r="33" spans="1:12" ht="12.75">
      <c r="A33" s="7"/>
      <c r="B33" s="7"/>
      <c r="C33" s="7"/>
      <c r="E33" s="9"/>
      <c r="F33" s="8"/>
      <c r="L33" s="5"/>
    </row>
    <row r="34" spans="6:12" ht="12.75">
      <c r="F34" s="8"/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  <row r="165" ht="12.75">
      <c r="L165" s="5"/>
    </row>
    <row r="166" ht="12.75">
      <c r="L166" s="5"/>
    </row>
    <row r="167" ht="12.75">
      <c r="L167" s="5"/>
    </row>
    <row r="168" ht="12.75">
      <c r="L168" s="5"/>
    </row>
    <row r="169" ht="12.75">
      <c r="L169" s="5"/>
    </row>
    <row r="170" ht="12.75">
      <c r="L170" s="5"/>
    </row>
    <row r="171" ht="12.75">
      <c r="L171" s="5"/>
    </row>
    <row r="172" ht="12.75">
      <c r="L172" s="5"/>
    </row>
    <row r="173" ht="12.75">
      <c r="L173" s="5"/>
    </row>
    <row r="174" ht="12.75">
      <c r="L174" s="5"/>
    </row>
    <row r="175" ht="12.75">
      <c r="L175" s="5"/>
    </row>
    <row r="176" ht="12.75">
      <c r="L176" s="5"/>
    </row>
    <row r="177" ht="12.75">
      <c r="L177" s="5"/>
    </row>
    <row r="178" ht="12.75">
      <c r="L178" s="5"/>
    </row>
    <row r="179" ht="12.75">
      <c r="L179" s="5"/>
    </row>
    <row r="180" ht="12.75">
      <c r="L180" s="5"/>
    </row>
    <row r="181" ht="12.75">
      <c r="L181" s="5"/>
    </row>
    <row r="182" ht="12.75">
      <c r="L182" s="5"/>
    </row>
    <row r="183" ht="12.75">
      <c r="L183" s="5"/>
    </row>
    <row r="184" ht="12.75">
      <c r="L184" s="5"/>
    </row>
    <row r="185" ht="12.75">
      <c r="L185" s="5"/>
    </row>
    <row r="186" ht="12.75">
      <c r="L186" s="5"/>
    </row>
    <row r="187" ht="12.75">
      <c r="L187" s="5"/>
    </row>
    <row r="188" ht="12.75">
      <c r="L188" s="5"/>
    </row>
    <row r="189" ht="12.75">
      <c r="L189" s="5"/>
    </row>
    <row r="190" ht="12.75">
      <c r="L190" s="5"/>
    </row>
    <row r="191" ht="12.75">
      <c r="L191" s="5"/>
    </row>
    <row r="192" ht="12.75">
      <c r="L192" s="5"/>
    </row>
    <row r="193" ht="12.75">
      <c r="L193" s="5"/>
    </row>
    <row r="194" ht="12.75">
      <c r="L194" s="5"/>
    </row>
    <row r="195" ht="12.75">
      <c r="L195" s="5"/>
    </row>
    <row r="196" ht="12.75">
      <c r="L196" s="5"/>
    </row>
    <row r="197" ht="12.75">
      <c r="L197" s="5"/>
    </row>
    <row r="198" ht="12.75">
      <c r="L198" s="5"/>
    </row>
    <row r="199" ht="12.75">
      <c r="L199" s="5"/>
    </row>
    <row r="200" ht="12.75">
      <c r="L200" s="5"/>
    </row>
    <row r="201" ht="12.75">
      <c r="L201" s="5"/>
    </row>
    <row r="202" ht="12.75">
      <c r="L202" s="5"/>
    </row>
    <row r="203" ht="12.75">
      <c r="L203" s="5"/>
    </row>
    <row r="204" ht="12.75">
      <c r="L204" s="5"/>
    </row>
    <row r="205" ht="12.75">
      <c r="L205" s="5"/>
    </row>
    <row r="206" ht="12.75">
      <c r="L206" s="5"/>
    </row>
    <row r="207" ht="12.75">
      <c r="L207" s="5"/>
    </row>
    <row r="208" ht="12.75">
      <c r="L208" s="5"/>
    </row>
    <row r="209" ht="12.75">
      <c r="L209" s="5"/>
    </row>
    <row r="210" ht="12.75">
      <c r="L210" s="5"/>
    </row>
    <row r="211" ht="12.75">
      <c r="L211" s="5"/>
    </row>
    <row r="212" ht="12.75">
      <c r="L212" s="5"/>
    </row>
    <row r="213" ht="12.75">
      <c r="L213" s="5"/>
    </row>
    <row r="214" ht="12.75">
      <c r="L214" s="5"/>
    </row>
    <row r="215" ht="12.75">
      <c r="L215" s="5"/>
    </row>
    <row r="216" ht="12.75">
      <c r="L216" s="5"/>
    </row>
  </sheetData>
  <mergeCells count="1">
    <mergeCell ref="A1:O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  <headerFooter alignWithMargins="0">
    <oddFooter>&amp;L&amp;D&amp;CZávody Ski 2005 IZS&amp;RMěstská policie Zlín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pane xSplit="5" ySplit="2" topLeftCell="G2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40" sqref="H40"/>
    </sheetView>
  </sheetViews>
  <sheetFormatPr defaultColWidth="9.00390625" defaultRowHeight="12.75"/>
  <cols>
    <col min="1" max="1" width="9.75390625" style="16" bestFit="1" customWidth="1"/>
    <col min="2" max="2" width="9.125" style="16" bestFit="1" customWidth="1"/>
    <col min="3" max="3" width="8.75390625" style="16" customWidth="1"/>
    <col min="4" max="4" width="12.375" style="16" customWidth="1"/>
    <col min="5" max="5" width="13.625" style="26" customWidth="1"/>
    <col min="6" max="6" width="13.625" style="26" hidden="1" customWidth="1"/>
    <col min="7" max="7" width="9.125" style="26" customWidth="1"/>
    <col min="8" max="10" width="13.00390625" style="16" customWidth="1"/>
    <col min="11" max="11" width="12.375" style="16" hidden="1" customWidth="1"/>
    <col min="12" max="16384" width="9.125" style="16" customWidth="1"/>
  </cols>
  <sheetData>
    <row r="1" spans="1:14" ht="30.75" customHeight="1">
      <c r="A1" s="14" t="s">
        <v>165</v>
      </c>
      <c r="B1" s="14"/>
      <c r="C1" s="14"/>
      <c r="D1" s="15"/>
      <c r="E1" s="14"/>
      <c r="F1" s="14"/>
      <c r="G1" s="15"/>
      <c r="H1" s="15"/>
      <c r="I1" s="15"/>
      <c r="J1" s="15"/>
      <c r="K1" s="13"/>
      <c r="L1" s="13"/>
      <c r="M1" s="13"/>
      <c r="N1" s="13"/>
    </row>
    <row r="2" spans="1:11" s="17" customFormat="1" ht="30" customHeight="1">
      <c r="A2" s="18" t="s">
        <v>174</v>
      </c>
      <c r="B2" s="18" t="s">
        <v>166</v>
      </c>
      <c r="C2" s="18" t="s">
        <v>167</v>
      </c>
      <c r="D2" s="19" t="s">
        <v>169</v>
      </c>
      <c r="E2" s="23" t="s">
        <v>168</v>
      </c>
      <c r="F2" s="23"/>
      <c r="G2" s="18" t="s">
        <v>170</v>
      </c>
      <c r="H2" s="18" t="s">
        <v>171</v>
      </c>
      <c r="I2" s="18" t="s">
        <v>172</v>
      </c>
      <c r="J2" s="18" t="s">
        <v>173</v>
      </c>
      <c r="K2" s="18" t="s">
        <v>177</v>
      </c>
    </row>
    <row r="3" spans="1:11" ht="16.5" customHeight="1">
      <c r="A3" s="20">
        <v>1</v>
      </c>
      <c r="B3" s="27" t="s">
        <v>111</v>
      </c>
      <c r="C3" s="20"/>
      <c r="D3" s="21" t="s">
        <v>44</v>
      </c>
      <c r="E3" s="24" t="s">
        <v>59</v>
      </c>
      <c r="F3" s="24"/>
      <c r="G3" s="28" t="s">
        <v>15</v>
      </c>
      <c r="H3" s="22">
        <v>0.00032524305555555556</v>
      </c>
      <c r="I3" s="22"/>
      <c r="J3" s="22">
        <f aca="true" t="shared" si="0" ref="J3:J39">SUM(H3:I3)</f>
        <v>0.00032524305555555556</v>
      </c>
      <c r="K3" s="22">
        <f>J3-$J$3</f>
        <v>0</v>
      </c>
    </row>
    <row r="4" spans="1:11" ht="16.5" customHeight="1">
      <c r="A4" s="20">
        <v>2</v>
      </c>
      <c r="B4" s="27" t="s">
        <v>117</v>
      </c>
      <c r="C4" s="20"/>
      <c r="D4" s="21" t="s">
        <v>36</v>
      </c>
      <c r="E4" s="24" t="s">
        <v>19</v>
      </c>
      <c r="F4" s="24" t="s">
        <v>180</v>
      </c>
      <c r="G4" s="28" t="s">
        <v>18</v>
      </c>
      <c r="H4" s="22">
        <v>0.0003035763888888889</v>
      </c>
      <c r="I4" s="22"/>
      <c r="J4" s="22">
        <f t="shared" si="0"/>
        <v>0.0003035763888888889</v>
      </c>
      <c r="K4" s="22">
        <f aca="true" t="shared" si="1" ref="K4:K37">J4-$J$3</f>
        <v>-2.1666666666666687E-05</v>
      </c>
    </row>
    <row r="5" spans="1:11" ht="16.5" customHeight="1">
      <c r="A5" s="20">
        <v>3</v>
      </c>
      <c r="B5" s="27" t="s">
        <v>127</v>
      </c>
      <c r="C5" s="20" t="s">
        <v>53</v>
      </c>
      <c r="D5" s="21" t="s">
        <v>152</v>
      </c>
      <c r="E5" s="24" t="s">
        <v>153</v>
      </c>
      <c r="F5" s="24"/>
      <c r="G5" s="28" t="s">
        <v>16</v>
      </c>
      <c r="H5" s="22">
        <v>0.0003113194444444444</v>
      </c>
      <c r="I5" s="22"/>
      <c r="J5" s="22">
        <f t="shared" si="0"/>
        <v>0.0003113194444444444</v>
      </c>
      <c r="K5" s="22">
        <f t="shared" si="1"/>
        <v>-1.3923611111111146E-05</v>
      </c>
    </row>
    <row r="6" spans="1:11" ht="16.5" customHeight="1">
      <c r="A6" s="20">
        <v>4</v>
      </c>
      <c r="B6" s="27" t="s">
        <v>128</v>
      </c>
      <c r="C6" s="20"/>
      <c r="D6" s="21" t="s">
        <v>38</v>
      </c>
      <c r="E6" s="24" t="s">
        <v>39</v>
      </c>
      <c r="F6" s="24"/>
      <c r="G6" s="28" t="s">
        <v>17</v>
      </c>
      <c r="H6" s="22">
        <v>0.00033799768518518516</v>
      </c>
      <c r="I6" s="22"/>
      <c r="J6" s="22">
        <f t="shared" si="0"/>
        <v>0.00033799768518518516</v>
      </c>
      <c r="K6" s="22">
        <f t="shared" si="1"/>
        <v>1.2754629629629596E-05</v>
      </c>
    </row>
    <row r="7" spans="1:11" ht="16.5" customHeight="1">
      <c r="A7" s="20">
        <v>5</v>
      </c>
      <c r="B7" s="27" t="s">
        <v>112</v>
      </c>
      <c r="C7" s="20"/>
      <c r="D7" s="21" t="s">
        <v>60</v>
      </c>
      <c r="E7" s="24" t="s">
        <v>61</v>
      </c>
      <c r="F7" s="24"/>
      <c r="G7" s="28" t="s">
        <v>15</v>
      </c>
      <c r="H7" s="22">
        <v>0.00037731481481481486</v>
      </c>
      <c r="I7" s="22"/>
      <c r="J7" s="22">
        <f t="shared" si="0"/>
        <v>0.00037731481481481486</v>
      </c>
      <c r="K7" s="22">
        <f t="shared" si="1"/>
        <v>5.20717592592593E-05</v>
      </c>
    </row>
    <row r="8" spans="1:11" ht="16.5" customHeight="1">
      <c r="A8" s="20">
        <v>6</v>
      </c>
      <c r="B8" s="27" t="s">
        <v>118</v>
      </c>
      <c r="C8" s="20"/>
      <c r="D8" s="21" t="s">
        <v>20</v>
      </c>
      <c r="E8" s="24" t="s">
        <v>21</v>
      </c>
      <c r="F8" s="24"/>
      <c r="G8" s="28" t="s">
        <v>18</v>
      </c>
      <c r="H8" s="22">
        <v>0.0002956365740740741</v>
      </c>
      <c r="I8" s="22"/>
      <c r="J8" s="22">
        <f t="shared" si="0"/>
        <v>0.0002956365740740741</v>
      </c>
      <c r="K8" s="22">
        <f t="shared" si="1"/>
        <v>-2.9606481481481476E-05</v>
      </c>
    </row>
    <row r="9" spans="1:11" ht="16.5" customHeight="1">
      <c r="A9" s="20">
        <v>7</v>
      </c>
      <c r="B9" s="27" t="s">
        <v>129</v>
      </c>
      <c r="C9" s="20"/>
      <c r="D9" s="21" t="s">
        <v>40</v>
      </c>
      <c r="E9" s="24" t="s">
        <v>41</v>
      </c>
      <c r="F9" s="24"/>
      <c r="G9" s="28" t="s">
        <v>17</v>
      </c>
      <c r="H9" s="22">
        <v>0.0003245486111111111</v>
      </c>
      <c r="I9" s="22"/>
      <c r="J9" s="22">
        <f t="shared" si="0"/>
        <v>0.0003245486111111111</v>
      </c>
      <c r="K9" s="22">
        <f t="shared" si="1"/>
        <v>-6.944444444444402E-07</v>
      </c>
    </row>
    <row r="10" spans="1:11" ht="16.5" customHeight="1">
      <c r="A10" s="20">
        <v>8</v>
      </c>
      <c r="B10" s="27" t="s">
        <v>113</v>
      </c>
      <c r="C10" s="20" t="s">
        <v>53</v>
      </c>
      <c r="D10" s="21" t="s">
        <v>62</v>
      </c>
      <c r="E10" s="25" t="s">
        <v>63</v>
      </c>
      <c r="F10" s="25"/>
      <c r="G10" s="28" t="s">
        <v>15</v>
      </c>
      <c r="H10" s="22">
        <v>0.0002849421296296296</v>
      </c>
      <c r="I10" s="22"/>
      <c r="J10" s="22">
        <f t="shared" si="0"/>
        <v>0.0002849421296296296</v>
      </c>
      <c r="K10" s="22">
        <f t="shared" si="1"/>
        <v>-4.030092592592594E-05</v>
      </c>
    </row>
    <row r="11" spans="1:11" ht="16.5" customHeight="1">
      <c r="A11" s="20">
        <v>9</v>
      </c>
      <c r="B11" s="27" t="s">
        <v>119</v>
      </c>
      <c r="C11" s="20"/>
      <c r="D11" s="21" t="s">
        <v>22</v>
      </c>
      <c r="E11" s="24" t="s">
        <v>23</v>
      </c>
      <c r="F11" s="24"/>
      <c r="G11" s="28" t="s">
        <v>18</v>
      </c>
      <c r="H11" s="22">
        <v>0.0003239583333333333</v>
      </c>
      <c r="I11" s="22"/>
      <c r="J11" s="22">
        <f t="shared" si="0"/>
        <v>0.0003239583333333333</v>
      </c>
      <c r="K11" s="22">
        <f t="shared" si="1"/>
        <v>-1.2847222222222361E-06</v>
      </c>
    </row>
    <row r="12" spans="1:11" ht="16.5" customHeight="1">
      <c r="A12" s="20">
        <v>10</v>
      </c>
      <c r="B12" s="27" t="s">
        <v>130</v>
      </c>
      <c r="C12" s="20" t="s">
        <v>154</v>
      </c>
      <c r="D12" s="21" t="s">
        <v>155</v>
      </c>
      <c r="E12" s="24" t="s">
        <v>156</v>
      </c>
      <c r="F12" s="24"/>
      <c r="G12" s="28" t="s">
        <v>16</v>
      </c>
      <c r="H12" s="22">
        <v>0.00035976851851851854</v>
      </c>
      <c r="I12" s="22"/>
      <c r="J12" s="22">
        <f t="shared" si="0"/>
        <v>0.00035976851851851854</v>
      </c>
      <c r="K12" s="22">
        <f t="shared" si="1"/>
        <v>3.452546296296298E-05</v>
      </c>
    </row>
    <row r="13" spans="1:11" ht="16.5" customHeight="1">
      <c r="A13" s="20">
        <v>11</v>
      </c>
      <c r="B13" s="27" t="s">
        <v>131</v>
      </c>
      <c r="C13" s="20"/>
      <c r="D13" s="21" t="s">
        <v>42</v>
      </c>
      <c r="E13" s="24" t="s">
        <v>43</v>
      </c>
      <c r="F13" s="24"/>
      <c r="G13" s="28" t="s">
        <v>17</v>
      </c>
      <c r="H13" s="22">
        <v>0.0003321875</v>
      </c>
      <c r="I13" s="22"/>
      <c r="J13" s="22">
        <f t="shared" si="0"/>
        <v>0.0003321875</v>
      </c>
      <c r="K13" s="22">
        <f t="shared" si="1"/>
        <v>6.944444444444457E-06</v>
      </c>
    </row>
    <row r="14" spans="1:11" ht="16.5" customHeight="1">
      <c r="A14" s="20">
        <v>12</v>
      </c>
      <c r="B14" s="27" t="s">
        <v>114</v>
      </c>
      <c r="C14" s="20" t="s">
        <v>64</v>
      </c>
      <c r="D14" s="21" t="s">
        <v>65</v>
      </c>
      <c r="E14" s="24" t="s">
        <v>66</v>
      </c>
      <c r="F14" s="24"/>
      <c r="G14" s="28" t="s">
        <v>15</v>
      </c>
      <c r="H14" s="22">
        <v>0.00031619212962962965</v>
      </c>
      <c r="I14" s="22"/>
      <c r="J14" s="22">
        <f t="shared" si="0"/>
        <v>0.00031619212962962965</v>
      </c>
      <c r="K14" s="22">
        <f t="shared" si="1"/>
        <v>-9.050925925925915E-06</v>
      </c>
    </row>
    <row r="15" spans="1:11" ht="16.5" customHeight="1">
      <c r="A15" s="20">
        <v>13</v>
      </c>
      <c r="B15" s="27" t="s">
        <v>120</v>
      </c>
      <c r="C15" s="20"/>
      <c r="D15" s="21" t="s">
        <v>24</v>
      </c>
      <c r="E15" s="24" t="s">
        <v>25</v>
      </c>
      <c r="F15" s="24"/>
      <c r="G15" s="28" t="s">
        <v>18</v>
      </c>
      <c r="H15" s="22">
        <v>0.00034641203703703706</v>
      </c>
      <c r="I15" s="22"/>
      <c r="J15" s="22">
        <f t="shared" si="0"/>
        <v>0.00034641203703703706</v>
      </c>
      <c r="K15" s="22">
        <f t="shared" si="1"/>
        <v>2.1168981481481494E-05</v>
      </c>
    </row>
    <row r="16" spans="1:11" ht="16.5" customHeight="1">
      <c r="A16" s="20">
        <v>14</v>
      </c>
      <c r="B16" s="27" t="s">
        <v>139</v>
      </c>
      <c r="C16" s="20"/>
      <c r="D16" s="21" t="s">
        <v>44</v>
      </c>
      <c r="E16" s="24" t="s">
        <v>45</v>
      </c>
      <c r="F16" s="24"/>
      <c r="G16" s="28" t="s">
        <v>17</v>
      </c>
      <c r="H16" s="22">
        <v>0.0003446296296296296</v>
      </c>
      <c r="I16" s="22"/>
      <c r="J16" s="22">
        <f t="shared" si="0"/>
        <v>0.0003446296296296296</v>
      </c>
      <c r="K16" s="22">
        <f t="shared" si="1"/>
        <v>1.9386574074074065E-05</v>
      </c>
    </row>
    <row r="17" spans="1:11" ht="16.5" customHeight="1">
      <c r="A17" s="20">
        <v>15</v>
      </c>
      <c r="B17" s="27" t="s">
        <v>121</v>
      </c>
      <c r="C17" s="20"/>
      <c r="D17" s="21" t="s">
        <v>26</v>
      </c>
      <c r="E17" s="24" t="s">
        <v>27</v>
      </c>
      <c r="F17" s="24"/>
      <c r="G17" s="28" t="s">
        <v>18</v>
      </c>
      <c r="H17" s="22">
        <v>0.00033957175925925924</v>
      </c>
      <c r="I17" s="22"/>
      <c r="J17" s="22">
        <f t="shared" si="0"/>
        <v>0.00033957175925925924</v>
      </c>
      <c r="K17" s="22">
        <f t="shared" si="1"/>
        <v>1.4328703703703682E-05</v>
      </c>
    </row>
    <row r="18" spans="1:11" ht="16.5" customHeight="1">
      <c r="A18" s="20">
        <v>16</v>
      </c>
      <c r="B18" s="27" t="s">
        <v>140</v>
      </c>
      <c r="C18" s="20"/>
      <c r="D18" s="21" t="s">
        <v>46</v>
      </c>
      <c r="E18" s="24" t="s">
        <v>47</v>
      </c>
      <c r="F18" s="24"/>
      <c r="G18" s="28" t="s">
        <v>17</v>
      </c>
      <c r="H18" s="22">
        <v>0.0003091550925925926</v>
      </c>
      <c r="I18" s="22"/>
      <c r="J18" s="22">
        <f t="shared" si="0"/>
        <v>0.0003091550925925926</v>
      </c>
      <c r="K18" s="22">
        <f t="shared" si="1"/>
        <v>-1.6087962962962974E-05</v>
      </c>
    </row>
    <row r="19" spans="1:11" ht="16.5" customHeight="1">
      <c r="A19" s="20">
        <v>17</v>
      </c>
      <c r="B19" s="27" t="s">
        <v>115</v>
      </c>
      <c r="C19" s="20"/>
      <c r="D19" s="21" t="s">
        <v>69</v>
      </c>
      <c r="E19" s="24" t="s">
        <v>70</v>
      </c>
      <c r="F19" s="24" t="s">
        <v>180</v>
      </c>
      <c r="G19" s="28" t="s">
        <v>15</v>
      </c>
      <c r="H19" s="22">
        <v>0.0004513888888888889</v>
      </c>
      <c r="I19" s="22"/>
      <c r="J19" s="22">
        <f t="shared" si="0"/>
        <v>0.0004513888888888889</v>
      </c>
      <c r="K19" s="22">
        <f t="shared" si="1"/>
        <v>0.00012614583333333336</v>
      </c>
    </row>
    <row r="20" spans="1:11" ht="16.5" customHeight="1">
      <c r="A20" s="20">
        <v>18</v>
      </c>
      <c r="B20" s="27" t="s">
        <v>122</v>
      </c>
      <c r="C20" s="20"/>
      <c r="D20" s="21" t="s">
        <v>28</v>
      </c>
      <c r="E20" s="24" t="s">
        <v>29</v>
      </c>
      <c r="F20" s="24"/>
      <c r="G20" s="28" t="s">
        <v>18</v>
      </c>
      <c r="H20" s="22">
        <v>0.0003233912037037037</v>
      </c>
      <c r="I20" s="22"/>
      <c r="J20" s="22">
        <f t="shared" si="0"/>
        <v>0.0003233912037037037</v>
      </c>
      <c r="K20" s="22">
        <f t="shared" si="1"/>
        <v>-1.8518518518518406E-06</v>
      </c>
    </row>
    <row r="21" spans="1:11" ht="16.5" customHeight="1">
      <c r="A21" s="20">
        <v>19</v>
      </c>
      <c r="B21" s="27" t="s">
        <v>132</v>
      </c>
      <c r="C21" s="20"/>
      <c r="D21" s="21" t="s">
        <v>28</v>
      </c>
      <c r="E21" s="24" t="s">
        <v>158</v>
      </c>
      <c r="F21" s="24"/>
      <c r="G21" s="28" t="s">
        <v>16</v>
      </c>
      <c r="H21" s="22">
        <v>0.0003416435185185185</v>
      </c>
      <c r="I21" s="22"/>
      <c r="J21" s="22">
        <f t="shared" si="0"/>
        <v>0.0003416435185185185</v>
      </c>
      <c r="K21" s="22">
        <f t="shared" si="1"/>
        <v>1.640046296296296E-05</v>
      </c>
    </row>
    <row r="22" spans="1:11" ht="16.5" customHeight="1">
      <c r="A22" s="20">
        <v>20</v>
      </c>
      <c r="B22" s="27" t="s">
        <v>141</v>
      </c>
      <c r="C22" s="20"/>
      <c r="D22" s="21" t="s">
        <v>20</v>
      </c>
      <c r="E22" s="24" t="s">
        <v>48</v>
      </c>
      <c r="F22" s="24"/>
      <c r="G22" s="28" t="s">
        <v>17</v>
      </c>
      <c r="H22" s="22">
        <v>0.00032842592592592597</v>
      </c>
      <c r="I22" s="22"/>
      <c r="J22" s="22">
        <f t="shared" si="0"/>
        <v>0.00032842592592592597</v>
      </c>
      <c r="K22" s="22">
        <f t="shared" si="1"/>
        <v>3.1828703703704053E-06</v>
      </c>
    </row>
    <row r="23" spans="1:11" ht="16.5" customHeight="1">
      <c r="A23" s="20">
        <v>21</v>
      </c>
      <c r="B23" s="27" t="s">
        <v>123</v>
      </c>
      <c r="C23" s="20"/>
      <c r="D23" s="21" t="s">
        <v>30</v>
      </c>
      <c r="E23" s="24" t="s">
        <v>31</v>
      </c>
      <c r="F23" s="24" t="s">
        <v>180</v>
      </c>
      <c r="G23" s="28" t="s">
        <v>18</v>
      </c>
      <c r="H23" s="22">
        <v>0.00033476851851851853</v>
      </c>
      <c r="I23" s="22"/>
      <c r="J23" s="22">
        <f t="shared" si="0"/>
        <v>0.00033476851851851853</v>
      </c>
      <c r="K23" s="22">
        <f t="shared" si="1"/>
        <v>9.52546296296297E-06</v>
      </c>
    </row>
    <row r="24" spans="1:11" ht="16.5" customHeight="1">
      <c r="A24" s="20">
        <v>22</v>
      </c>
      <c r="B24" s="27" t="s">
        <v>133</v>
      </c>
      <c r="C24" s="20"/>
      <c r="D24" s="21" t="s">
        <v>175</v>
      </c>
      <c r="E24" s="24" t="s">
        <v>159</v>
      </c>
      <c r="F24" s="24"/>
      <c r="G24" s="28" t="s">
        <v>16</v>
      </c>
      <c r="H24" s="22">
        <v>0.00031418981481481483</v>
      </c>
      <c r="I24" s="22"/>
      <c r="J24" s="22">
        <f t="shared" si="0"/>
        <v>0.00031418981481481483</v>
      </c>
      <c r="K24" s="22">
        <f t="shared" si="1"/>
        <v>-1.1053240740740728E-05</v>
      </c>
    </row>
    <row r="25" spans="1:11" ht="16.5" customHeight="1">
      <c r="A25" s="20">
        <v>23</v>
      </c>
      <c r="B25" s="27" t="s">
        <v>142</v>
      </c>
      <c r="C25" s="20"/>
      <c r="D25" s="21" t="s">
        <v>49</v>
      </c>
      <c r="E25" s="24" t="s">
        <v>50</v>
      </c>
      <c r="F25" s="24"/>
      <c r="G25" s="28" t="s">
        <v>17</v>
      </c>
      <c r="H25" s="22">
        <v>0.0002959027777777778</v>
      </c>
      <c r="I25" s="22"/>
      <c r="J25" s="22">
        <f t="shared" si="0"/>
        <v>0.0002959027777777778</v>
      </c>
      <c r="K25" s="22">
        <f t="shared" si="1"/>
        <v>-2.9340277777777763E-05</v>
      </c>
    </row>
    <row r="26" spans="1:11" ht="16.5" customHeight="1">
      <c r="A26" s="20">
        <v>24</v>
      </c>
      <c r="B26" s="27" t="s">
        <v>124</v>
      </c>
      <c r="C26" s="20"/>
      <c r="D26" s="21" t="s">
        <v>32</v>
      </c>
      <c r="E26" s="24" t="s">
        <v>33</v>
      </c>
      <c r="F26" s="24"/>
      <c r="G26" s="28" t="s">
        <v>18</v>
      </c>
      <c r="H26" s="22">
        <v>0.0003202199074074074</v>
      </c>
      <c r="I26" s="22"/>
      <c r="J26" s="22">
        <f t="shared" si="0"/>
        <v>0.0003202199074074074</v>
      </c>
      <c r="K26" s="22">
        <f t="shared" si="1"/>
        <v>-5.02314814814815E-06</v>
      </c>
    </row>
    <row r="27" spans="1:11" ht="16.5" customHeight="1">
      <c r="A27" s="20">
        <v>25</v>
      </c>
      <c r="B27" s="27" t="s">
        <v>134</v>
      </c>
      <c r="C27" s="20" t="s">
        <v>53</v>
      </c>
      <c r="D27" s="21" t="s">
        <v>67</v>
      </c>
      <c r="E27" s="24" t="s">
        <v>160</v>
      </c>
      <c r="F27" s="24"/>
      <c r="G27" s="28" t="s">
        <v>16</v>
      </c>
      <c r="H27" s="22">
        <v>0.00031447916666666663</v>
      </c>
      <c r="I27" s="22"/>
      <c r="J27" s="22">
        <f t="shared" si="0"/>
        <v>0.00031447916666666663</v>
      </c>
      <c r="K27" s="22">
        <f t="shared" si="1"/>
        <v>-1.0763888888888932E-05</v>
      </c>
    </row>
    <row r="28" spans="1:11" ht="16.5" customHeight="1">
      <c r="A28" s="20">
        <v>26</v>
      </c>
      <c r="B28" s="27" t="s">
        <v>143</v>
      </c>
      <c r="C28" s="20"/>
      <c r="D28" s="21" t="s">
        <v>51</v>
      </c>
      <c r="E28" s="24" t="s">
        <v>52</v>
      </c>
      <c r="F28" s="24"/>
      <c r="G28" s="28" t="s">
        <v>17</v>
      </c>
      <c r="H28" s="22">
        <v>0.000326400462962963</v>
      </c>
      <c r="I28" s="22"/>
      <c r="J28" s="22">
        <f t="shared" si="0"/>
        <v>0.000326400462962963</v>
      </c>
      <c r="K28" s="22">
        <f t="shared" si="1"/>
        <v>1.1574074074074546E-06</v>
      </c>
    </row>
    <row r="29" spans="1:11" ht="16.5" customHeight="1">
      <c r="A29" s="20">
        <v>27</v>
      </c>
      <c r="B29" s="27" t="s">
        <v>125</v>
      </c>
      <c r="C29" s="20"/>
      <c r="D29" s="21" t="s">
        <v>24</v>
      </c>
      <c r="E29" s="24" t="s">
        <v>34</v>
      </c>
      <c r="F29" s="24"/>
      <c r="G29" s="28" t="s">
        <v>18</v>
      </c>
      <c r="H29" s="22">
        <v>0.0003759259259259259</v>
      </c>
      <c r="I29" s="22"/>
      <c r="J29" s="22">
        <f t="shared" si="0"/>
        <v>0.0003759259259259259</v>
      </c>
      <c r="K29" s="22">
        <f t="shared" si="1"/>
        <v>5.068287037037031E-05</v>
      </c>
    </row>
    <row r="30" spans="1:11" ht="16.5" customHeight="1">
      <c r="A30" s="20">
        <v>28</v>
      </c>
      <c r="B30" s="27" t="s">
        <v>135</v>
      </c>
      <c r="C30" s="20"/>
      <c r="D30" s="21" t="s">
        <v>161</v>
      </c>
      <c r="E30" s="24" t="s">
        <v>162</v>
      </c>
      <c r="F30" s="24" t="s">
        <v>180</v>
      </c>
      <c r="G30" s="28" t="s">
        <v>16</v>
      </c>
      <c r="H30" s="22">
        <v>0.00038550925925925927</v>
      </c>
      <c r="I30" s="22"/>
      <c r="J30" s="22">
        <f t="shared" si="0"/>
        <v>0.00038550925925925927</v>
      </c>
      <c r="K30" s="22">
        <f t="shared" si="1"/>
        <v>6.026620370370371E-05</v>
      </c>
    </row>
    <row r="31" spans="1:11" ht="16.5" customHeight="1">
      <c r="A31" s="20">
        <v>29</v>
      </c>
      <c r="B31" s="27" t="s">
        <v>144</v>
      </c>
      <c r="C31" s="20"/>
      <c r="D31" s="21" t="s">
        <v>157</v>
      </c>
      <c r="E31" s="24" t="s">
        <v>179</v>
      </c>
      <c r="F31" s="24"/>
      <c r="G31" s="28" t="s">
        <v>17</v>
      </c>
      <c r="H31" s="22">
        <v>0.00036192129629629633</v>
      </c>
      <c r="I31" s="22"/>
      <c r="J31" s="22">
        <f t="shared" si="0"/>
        <v>0.00036192129629629633</v>
      </c>
      <c r="K31" s="22">
        <f t="shared" si="1"/>
        <v>3.667824074074077E-05</v>
      </c>
    </row>
    <row r="32" spans="1:11" ht="16.5" customHeight="1">
      <c r="A32" s="20">
        <v>30</v>
      </c>
      <c r="B32" s="27" t="s">
        <v>116</v>
      </c>
      <c r="C32" s="20"/>
      <c r="D32" s="21" t="s">
        <v>73</v>
      </c>
      <c r="E32" s="24" t="s">
        <v>74</v>
      </c>
      <c r="F32" s="24"/>
      <c r="G32" s="28" t="s">
        <v>15</v>
      </c>
      <c r="H32" s="22">
        <v>0.000361875</v>
      </c>
      <c r="I32" s="22"/>
      <c r="J32" s="22">
        <f t="shared" si="0"/>
        <v>0.000361875</v>
      </c>
      <c r="K32" s="22">
        <f t="shared" si="1"/>
        <v>3.663194444444444E-05</v>
      </c>
    </row>
    <row r="33" spans="1:11" ht="16.5" customHeight="1">
      <c r="A33" s="20">
        <v>31</v>
      </c>
      <c r="B33" s="27" t="s">
        <v>136</v>
      </c>
      <c r="C33" s="20" t="s">
        <v>53</v>
      </c>
      <c r="D33" s="21" t="s">
        <v>163</v>
      </c>
      <c r="E33" s="24" t="s">
        <v>164</v>
      </c>
      <c r="F33" s="24"/>
      <c r="G33" s="28" t="s">
        <v>16</v>
      </c>
      <c r="H33" s="22">
        <v>0.00032662037037037035</v>
      </c>
      <c r="I33" s="22"/>
      <c r="J33" s="22">
        <f t="shared" si="0"/>
        <v>0.00032662037037037035</v>
      </c>
      <c r="K33" s="22">
        <f t="shared" si="1"/>
        <v>1.3773148148147848E-06</v>
      </c>
    </row>
    <row r="34" spans="1:11" ht="16.5" customHeight="1">
      <c r="A34" s="20">
        <v>32</v>
      </c>
      <c r="B34" s="27" t="s">
        <v>145</v>
      </c>
      <c r="C34" s="20" t="s">
        <v>53</v>
      </c>
      <c r="D34" s="21" t="s">
        <v>54</v>
      </c>
      <c r="E34" s="24" t="s">
        <v>55</v>
      </c>
      <c r="F34" s="24"/>
      <c r="G34" s="28" t="s">
        <v>17</v>
      </c>
      <c r="H34" s="22">
        <v>0.0003651157407407407</v>
      </c>
      <c r="I34" s="22"/>
      <c r="J34" s="22">
        <f t="shared" si="0"/>
        <v>0.0003651157407407407</v>
      </c>
      <c r="K34" s="22">
        <f t="shared" si="1"/>
        <v>3.987268518518516E-05</v>
      </c>
    </row>
    <row r="35" spans="1:11" ht="16.5" customHeight="1">
      <c r="A35" s="20">
        <v>33</v>
      </c>
      <c r="B35" s="27" t="s">
        <v>137</v>
      </c>
      <c r="C35" s="20"/>
      <c r="D35" s="21" t="s">
        <v>44</v>
      </c>
      <c r="E35" s="24" t="s">
        <v>176</v>
      </c>
      <c r="F35" s="24"/>
      <c r="G35" s="28" t="s">
        <v>16</v>
      </c>
      <c r="H35" s="22">
        <v>0.0003553125</v>
      </c>
      <c r="I35" s="22"/>
      <c r="J35" s="22">
        <f t="shared" si="0"/>
        <v>0.0003553125</v>
      </c>
      <c r="K35" s="22">
        <f t="shared" si="1"/>
        <v>3.0069444444444436E-05</v>
      </c>
    </row>
    <row r="36" spans="1:11" ht="16.5" customHeight="1">
      <c r="A36" s="20">
        <v>34</v>
      </c>
      <c r="B36" s="27" t="s">
        <v>146</v>
      </c>
      <c r="C36" s="20"/>
      <c r="D36" s="21" t="s">
        <v>56</v>
      </c>
      <c r="E36" s="24" t="s">
        <v>57</v>
      </c>
      <c r="F36" s="24"/>
      <c r="G36" s="28" t="s">
        <v>17</v>
      </c>
      <c r="H36" s="22">
        <v>0.0003201388888888889</v>
      </c>
      <c r="I36" s="22"/>
      <c r="J36" s="22">
        <f t="shared" si="0"/>
        <v>0.0003201388888888889</v>
      </c>
      <c r="K36" s="22">
        <f t="shared" si="1"/>
        <v>-5.1041666666666575E-06</v>
      </c>
    </row>
    <row r="37" spans="1:11" ht="16.5" customHeight="1">
      <c r="A37" s="20">
        <v>35</v>
      </c>
      <c r="B37" s="27" t="s">
        <v>126</v>
      </c>
      <c r="C37" s="20"/>
      <c r="D37" s="21" t="s">
        <v>35</v>
      </c>
      <c r="E37" s="24" t="s">
        <v>37</v>
      </c>
      <c r="F37" s="24" t="s">
        <v>180</v>
      </c>
      <c r="G37" s="28" t="s">
        <v>18</v>
      </c>
      <c r="H37" s="22">
        <v>0.00036991898148148143</v>
      </c>
      <c r="I37" s="22"/>
      <c r="J37" s="22">
        <f t="shared" si="0"/>
        <v>0.00036991898148148143</v>
      </c>
      <c r="K37" s="22">
        <f t="shared" si="1"/>
        <v>4.467592592592587E-05</v>
      </c>
    </row>
    <row r="38" spans="1:10" ht="16.5" customHeight="1">
      <c r="A38" s="20">
        <v>36</v>
      </c>
      <c r="B38" s="27" t="s">
        <v>138</v>
      </c>
      <c r="C38" s="20"/>
      <c r="D38" s="21" t="s">
        <v>71</v>
      </c>
      <c r="E38" s="24" t="s">
        <v>181</v>
      </c>
      <c r="F38" s="24"/>
      <c r="G38" s="28" t="s">
        <v>15</v>
      </c>
      <c r="H38" s="22">
        <v>0.00036472222222222223</v>
      </c>
      <c r="I38" s="22"/>
      <c r="J38" s="22">
        <f t="shared" si="0"/>
        <v>0.00036472222222222223</v>
      </c>
    </row>
    <row r="39" spans="1:10" ht="16.5" customHeight="1">
      <c r="A39" s="20">
        <v>37</v>
      </c>
      <c r="B39" s="27" t="s">
        <v>147</v>
      </c>
      <c r="C39" s="20"/>
      <c r="D39" s="21" t="s">
        <v>67</v>
      </c>
      <c r="E39" s="24" t="s">
        <v>68</v>
      </c>
      <c r="F39" s="24"/>
      <c r="G39" s="28" t="s">
        <v>15</v>
      </c>
      <c r="H39" s="22">
        <v>0.00035013888888888893</v>
      </c>
      <c r="I39" s="22"/>
      <c r="J39" s="22">
        <f t="shared" si="0"/>
        <v>0.00035013888888888893</v>
      </c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pane xSplit="5" ySplit="2" topLeftCell="G2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40" sqref="I40"/>
    </sheetView>
  </sheetViews>
  <sheetFormatPr defaultColWidth="9.00390625" defaultRowHeight="12.75"/>
  <cols>
    <col min="1" max="1" width="9.75390625" style="16" bestFit="1" customWidth="1"/>
    <col min="2" max="2" width="9.125" style="16" bestFit="1" customWidth="1"/>
    <col min="3" max="3" width="5.00390625" style="16" bestFit="1" customWidth="1"/>
    <col min="4" max="4" width="12.375" style="16" customWidth="1"/>
    <col min="5" max="5" width="13.625" style="26" customWidth="1"/>
    <col min="6" max="6" width="13.625" style="26" hidden="1" customWidth="1"/>
    <col min="7" max="7" width="9.125" style="26" customWidth="1"/>
    <col min="8" max="10" width="13.00390625" style="16" customWidth="1"/>
    <col min="11" max="11" width="12.375" style="16" hidden="1" customWidth="1"/>
    <col min="12" max="16384" width="9.125" style="16" customWidth="1"/>
  </cols>
  <sheetData>
    <row r="1" spans="1:14" ht="30.75" customHeight="1">
      <c r="A1" s="14" t="s">
        <v>165</v>
      </c>
      <c r="B1" s="14"/>
      <c r="C1" s="14"/>
      <c r="D1" s="15"/>
      <c r="E1" s="14"/>
      <c r="F1" s="14"/>
      <c r="G1" s="15"/>
      <c r="H1" s="15"/>
      <c r="I1" s="15"/>
      <c r="J1" s="15"/>
      <c r="K1" s="13"/>
      <c r="L1" s="13"/>
      <c r="M1" s="13"/>
      <c r="N1" s="13"/>
    </row>
    <row r="2" spans="1:11" s="17" customFormat="1" ht="30" customHeight="1">
      <c r="A2" s="18" t="s">
        <v>182</v>
      </c>
      <c r="B2" s="18" t="s">
        <v>166</v>
      </c>
      <c r="C2" s="18" t="s">
        <v>167</v>
      </c>
      <c r="D2" s="19" t="s">
        <v>169</v>
      </c>
      <c r="E2" s="23" t="s">
        <v>168</v>
      </c>
      <c r="F2" s="23"/>
      <c r="G2" s="18" t="s">
        <v>170</v>
      </c>
      <c r="H2" s="18" t="s">
        <v>171</v>
      </c>
      <c r="I2" s="18" t="s">
        <v>172</v>
      </c>
      <c r="J2" s="18" t="s">
        <v>173</v>
      </c>
      <c r="K2" s="18" t="s">
        <v>177</v>
      </c>
    </row>
    <row r="3" spans="1:11" ht="16.5" customHeight="1">
      <c r="A3" s="20">
        <v>1</v>
      </c>
      <c r="B3" s="27" t="s">
        <v>115</v>
      </c>
      <c r="C3" s="20"/>
      <c r="D3" s="21" t="s">
        <v>69</v>
      </c>
      <c r="E3" s="24" t="s">
        <v>70</v>
      </c>
      <c r="F3" s="24" t="s">
        <v>180</v>
      </c>
      <c r="G3" s="28" t="s">
        <v>15</v>
      </c>
      <c r="H3" s="22">
        <v>0.0004513888888888889</v>
      </c>
      <c r="I3" s="22">
        <v>0.000396550925925926</v>
      </c>
      <c r="J3" s="22">
        <f aca="true" t="shared" si="0" ref="J3:J39">SUM(H3:I3)</f>
        <v>0.0008479398148148149</v>
      </c>
      <c r="K3" s="22">
        <f aca="true" t="shared" si="1" ref="K3:K37">J3-$J$3</f>
        <v>0</v>
      </c>
    </row>
    <row r="4" spans="1:11" ht="16.5" customHeight="1">
      <c r="A4" s="20">
        <v>2</v>
      </c>
      <c r="B4" s="27" t="s">
        <v>135</v>
      </c>
      <c r="C4" s="20"/>
      <c r="D4" s="21" t="s">
        <v>161</v>
      </c>
      <c r="E4" s="24" t="s">
        <v>162</v>
      </c>
      <c r="F4" s="24" t="s">
        <v>180</v>
      </c>
      <c r="G4" s="28" t="s">
        <v>16</v>
      </c>
      <c r="H4" s="22">
        <v>0.00038550925925925927</v>
      </c>
      <c r="I4" s="22">
        <v>0.0003283564814814815</v>
      </c>
      <c r="J4" s="22">
        <f t="shared" si="0"/>
        <v>0.0007138657407407408</v>
      </c>
      <c r="K4" s="22">
        <f t="shared" si="1"/>
        <v>-0.0001340740740740741</v>
      </c>
    </row>
    <row r="5" spans="1:11" ht="16.5" customHeight="1">
      <c r="A5" s="20">
        <v>3</v>
      </c>
      <c r="B5" s="27" t="s">
        <v>112</v>
      </c>
      <c r="C5" s="20"/>
      <c r="D5" s="21" t="s">
        <v>60</v>
      </c>
      <c r="E5" s="24" t="s">
        <v>61</v>
      </c>
      <c r="F5" s="24"/>
      <c r="G5" s="28" t="s">
        <v>15</v>
      </c>
      <c r="H5" s="22">
        <v>0.00037731481481481486</v>
      </c>
      <c r="I5" s="22">
        <v>0.0003184490740740741</v>
      </c>
      <c r="J5" s="22">
        <f t="shared" si="0"/>
        <v>0.000695763888888889</v>
      </c>
      <c r="K5" s="22">
        <f t="shared" si="1"/>
        <v>-0.00015217592592592594</v>
      </c>
    </row>
    <row r="6" spans="1:11" ht="16.5" customHeight="1">
      <c r="A6" s="20">
        <v>4</v>
      </c>
      <c r="B6" s="27" t="s">
        <v>125</v>
      </c>
      <c r="C6" s="20"/>
      <c r="D6" s="21" t="s">
        <v>24</v>
      </c>
      <c r="E6" s="24" t="s">
        <v>34</v>
      </c>
      <c r="F6" s="24"/>
      <c r="G6" s="28" t="s">
        <v>18</v>
      </c>
      <c r="H6" s="22">
        <v>0.0003759259259259259</v>
      </c>
      <c r="I6" s="22">
        <v>0.0003144328703703704</v>
      </c>
      <c r="J6" s="22">
        <f t="shared" si="0"/>
        <v>0.0006903587962962963</v>
      </c>
      <c r="K6" s="22">
        <f t="shared" si="1"/>
        <v>-0.0001575810185185186</v>
      </c>
    </row>
    <row r="7" spans="1:11" ht="16.5" customHeight="1">
      <c r="A7" s="20">
        <v>5</v>
      </c>
      <c r="B7" s="27" t="s">
        <v>126</v>
      </c>
      <c r="C7" s="20"/>
      <c r="D7" s="21" t="s">
        <v>35</v>
      </c>
      <c r="E7" s="24" t="s">
        <v>37</v>
      </c>
      <c r="F7" s="24" t="s">
        <v>180</v>
      </c>
      <c r="G7" s="28" t="s">
        <v>18</v>
      </c>
      <c r="H7" s="22">
        <v>0.00036991898148148143</v>
      </c>
      <c r="I7" s="22">
        <v>0.00032087962962962967</v>
      </c>
      <c r="J7" s="22">
        <f t="shared" si="0"/>
        <v>0.0006907986111111111</v>
      </c>
      <c r="K7" s="22">
        <f t="shared" si="1"/>
        <v>-0.00015714120370370383</v>
      </c>
    </row>
    <row r="8" spans="1:11" ht="16.5" customHeight="1">
      <c r="A8" s="20">
        <v>6</v>
      </c>
      <c r="B8" s="27" t="s">
        <v>145</v>
      </c>
      <c r="C8" s="20" t="s">
        <v>53</v>
      </c>
      <c r="D8" s="21" t="s">
        <v>54</v>
      </c>
      <c r="E8" s="24" t="s">
        <v>55</v>
      </c>
      <c r="F8" s="24"/>
      <c r="G8" s="28" t="s">
        <v>17</v>
      </c>
      <c r="H8" s="22">
        <v>0.0003651157407407407</v>
      </c>
      <c r="I8" s="22">
        <v>0.00030388888888888886</v>
      </c>
      <c r="J8" s="22">
        <f t="shared" si="0"/>
        <v>0.0006690046296296296</v>
      </c>
      <c r="K8" s="22">
        <f t="shared" si="1"/>
        <v>-0.0001789351851851853</v>
      </c>
    </row>
    <row r="9" spans="1:11" ht="16.5" customHeight="1">
      <c r="A9" s="20">
        <v>7</v>
      </c>
      <c r="B9" s="27" t="s">
        <v>138</v>
      </c>
      <c r="C9" s="20"/>
      <c r="D9" s="21" t="s">
        <v>71</v>
      </c>
      <c r="E9" s="24" t="s">
        <v>181</v>
      </c>
      <c r="F9" s="24"/>
      <c r="G9" s="28" t="s">
        <v>15</v>
      </c>
      <c r="H9" s="22">
        <v>0.00036472222222222223</v>
      </c>
      <c r="I9" s="22">
        <v>0.0003388194444444445</v>
      </c>
      <c r="J9" s="22">
        <f t="shared" si="0"/>
        <v>0.0007035416666666668</v>
      </c>
      <c r="K9" s="22">
        <f t="shared" si="1"/>
        <v>-0.00014439814814814816</v>
      </c>
    </row>
    <row r="10" spans="1:11" ht="16.5" customHeight="1">
      <c r="A10" s="20">
        <v>8</v>
      </c>
      <c r="B10" s="27" t="s">
        <v>144</v>
      </c>
      <c r="C10" s="20"/>
      <c r="D10" s="21" t="s">
        <v>157</v>
      </c>
      <c r="E10" s="24" t="s">
        <v>179</v>
      </c>
      <c r="F10" s="24"/>
      <c r="G10" s="28" t="s">
        <v>17</v>
      </c>
      <c r="H10" s="22">
        <v>0.00036192129629629633</v>
      </c>
      <c r="I10" s="22">
        <v>0.0003015509259259259</v>
      </c>
      <c r="J10" s="22">
        <f t="shared" si="0"/>
        <v>0.0006634722222222222</v>
      </c>
      <c r="K10" s="22">
        <f t="shared" si="1"/>
        <v>-0.00018446759259259273</v>
      </c>
    </row>
    <row r="11" spans="1:11" ht="16.5" customHeight="1">
      <c r="A11" s="20">
        <v>9</v>
      </c>
      <c r="B11" s="27" t="s">
        <v>116</v>
      </c>
      <c r="C11" s="20"/>
      <c r="D11" s="21" t="s">
        <v>73</v>
      </c>
      <c r="E11" s="24" t="s">
        <v>74</v>
      </c>
      <c r="F11" s="24"/>
      <c r="G11" s="28" t="s">
        <v>15</v>
      </c>
      <c r="H11" s="22">
        <v>0.000361875</v>
      </c>
      <c r="I11" s="22">
        <v>0.0002953125</v>
      </c>
      <c r="J11" s="22">
        <f t="shared" si="0"/>
        <v>0.0006571875</v>
      </c>
      <c r="K11" s="22">
        <f t="shared" si="1"/>
        <v>-0.00019075231481481493</v>
      </c>
    </row>
    <row r="12" spans="1:11" ht="16.5" customHeight="1">
      <c r="A12" s="20">
        <v>10</v>
      </c>
      <c r="B12" s="27" t="s">
        <v>130</v>
      </c>
      <c r="C12" s="20" t="s">
        <v>154</v>
      </c>
      <c r="D12" s="21" t="s">
        <v>155</v>
      </c>
      <c r="E12" s="24" t="s">
        <v>156</v>
      </c>
      <c r="F12" s="24"/>
      <c r="G12" s="28" t="s">
        <v>16</v>
      </c>
      <c r="H12" s="22">
        <v>0.00035976851851851854</v>
      </c>
      <c r="I12" s="22">
        <v>0.0003280671296296296</v>
      </c>
      <c r="J12" s="22">
        <f t="shared" si="0"/>
        <v>0.0006878356481481481</v>
      </c>
      <c r="K12" s="22">
        <f t="shared" si="1"/>
        <v>-0.0001601041666666668</v>
      </c>
    </row>
    <row r="13" spans="1:11" ht="16.5" customHeight="1">
      <c r="A13" s="20">
        <v>11</v>
      </c>
      <c r="B13" s="27" t="s">
        <v>137</v>
      </c>
      <c r="C13" s="20"/>
      <c r="D13" s="21" t="s">
        <v>44</v>
      </c>
      <c r="E13" s="24" t="s">
        <v>176</v>
      </c>
      <c r="F13" s="24"/>
      <c r="G13" s="28" t="s">
        <v>16</v>
      </c>
      <c r="H13" s="22">
        <v>0.0003553125</v>
      </c>
      <c r="I13" s="22">
        <v>0.00029733796296296295</v>
      </c>
      <c r="J13" s="22">
        <f t="shared" si="0"/>
        <v>0.000652650462962963</v>
      </c>
      <c r="K13" s="22">
        <f t="shared" si="1"/>
        <v>-0.00019528935185185198</v>
      </c>
    </row>
    <row r="14" spans="1:11" ht="16.5" customHeight="1">
      <c r="A14" s="20">
        <v>12</v>
      </c>
      <c r="B14" s="27" t="s">
        <v>147</v>
      </c>
      <c r="C14" s="20"/>
      <c r="D14" s="21" t="s">
        <v>67</v>
      </c>
      <c r="E14" s="24" t="s">
        <v>68</v>
      </c>
      <c r="F14" s="24"/>
      <c r="G14" s="28" t="s">
        <v>15</v>
      </c>
      <c r="H14" s="22">
        <v>0.00035013888888888893</v>
      </c>
      <c r="I14" s="22">
        <v>0.0003075</v>
      </c>
      <c r="J14" s="22">
        <f t="shared" si="0"/>
        <v>0.0006576388888888889</v>
      </c>
      <c r="K14" s="22">
        <f t="shared" si="1"/>
        <v>-0.000190300925925926</v>
      </c>
    </row>
    <row r="15" spans="1:11" ht="16.5" customHeight="1">
      <c r="A15" s="20">
        <v>13</v>
      </c>
      <c r="B15" s="27" t="s">
        <v>120</v>
      </c>
      <c r="C15" s="20"/>
      <c r="D15" s="21" t="s">
        <v>24</v>
      </c>
      <c r="E15" s="24" t="s">
        <v>25</v>
      </c>
      <c r="F15" s="24"/>
      <c r="G15" s="28" t="s">
        <v>18</v>
      </c>
      <c r="H15" s="22">
        <v>0.00034641203703703706</v>
      </c>
      <c r="I15" s="22">
        <v>0.0002972222222222222</v>
      </c>
      <c r="J15" s="22">
        <f t="shared" si="0"/>
        <v>0.0006436342592592593</v>
      </c>
      <c r="K15" s="22">
        <f t="shared" si="1"/>
        <v>-0.00020430555555555566</v>
      </c>
    </row>
    <row r="16" spans="1:11" ht="16.5" customHeight="1">
      <c r="A16" s="20">
        <v>14</v>
      </c>
      <c r="B16" s="27" t="s">
        <v>139</v>
      </c>
      <c r="C16" s="20"/>
      <c r="D16" s="21" t="s">
        <v>44</v>
      </c>
      <c r="E16" s="24" t="s">
        <v>45</v>
      </c>
      <c r="F16" s="24"/>
      <c r="G16" s="28" t="s">
        <v>17</v>
      </c>
      <c r="H16" s="22">
        <v>0.0003446296296296296</v>
      </c>
      <c r="I16" s="22">
        <v>0.00030258101851851854</v>
      </c>
      <c r="J16" s="22">
        <f t="shared" si="0"/>
        <v>0.0006472106481481482</v>
      </c>
      <c r="K16" s="22">
        <f t="shared" si="1"/>
        <v>-0.00020072916666666676</v>
      </c>
    </row>
    <row r="17" spans="1:11" ht="16.5" customHeight="1">
      <c r="A17" s="20">
        <v>15</v>
      </c>
      <c r="B17" s="27" t="s">
        <v>132</v>
      </c>
      <c r="C17" s="20"/>
      <c r="D17" s="21" t="s">
        <v>28</v>
      </c>
      <c r="E17" s="24" t="s">
        <v>158</v>
      </c>
      <c r="F17" s="24"/>
      <c r="G17" s="28" t="s">
        <v>16</v>
      </c>
      <c r="H17" s="22">
        <v>0.0003416435185185185</v>
      </c>
      <c r="I17" s="22">
        <v>0.0002943055555555556</v>
      </c>
      <c r="J17" s="22">
        <f t="shared" si="0"/>
        <v>0.0006359490740740742</v>
      </c>
      <c r="K17" s="22">
        <f t="shared" si="1"/>
        <v>-0.00021199074074074078</v>
      </c>
    </row>
    <row r="18" spans="1:11" ht="16.5" customHeight="1">
      <c r="A18" s="20">
        <v>16</v>
      </c>
      <c r="B18" s="27" t="s">
        <v>121</v>
      </c>
      <c r="C18" s="20"/>
      <c r="D18" s="21" t="s">
        <v>26</v>
      </c>
      <c r="E18" s="24" t="s">
        <v>27</v>
      </c>
      <c r="F18" s="24"/>
      <c r="G18" s="28" t="s">
        <v>18</v>
      </c>
      <c r="H18" s="22">
        <v>0.00033957175925925924</v>
      </c>
      <c r="I18" s="22">
        <v>0.0002910185185185185</v>
      </c>
      <c r="J18" s="22">
        <f t="shared" si="0"/>
        <v>0.0006305902777777778</v>
      </c>
      <c r="K18" s="22">
        <f t="shared" si="1"/>
        <v>-0.00021734953703703716</v>
      </c>
    </row>
    <row r="19" spans="1:11" ht="16.5" customHeight="1">
      <c r="A19" s="20">
        <v>17</v>
      </c>
      <c r="B19" s="27" t="s">
        <v>128</v>
      </c>
      <c r="C19" s="20"/>
      <c r="D19" s="21" t="s">
        <v>38</v>
      </c>
      <c r="E19" s="24" t="s">
        <v>39</v>
      </c>
      <c r="F19" s="24"/>
      <c r="G19" s="28" t="s">
        <v>17</v>
      </c>
      <c r="H19" s="22">
        <v>0.00033799768518518516</v>
      </c>
      <c r="I19" s="22">
        <v>0.0002917361111111111</v>
      </c>
      <c r="J19" s="22">
        <f t="shared" si="0"/>
        <v>0.0006297337962962962</v>
      </c>
      <c r="K19" s="22">
        <f t="shared" si="1"/>
        <v>-0.00021820601851851873</v>
      </c>
    </row>
    <row r="20" spans="1:11" ht="16.5" customHeight="1">
      <c r="A20" s="20">
        <v>18</v>
      </c>
      <c r="B20" s="27" t="s">
        <v>123</v>
      </c>
      <c r="C20" s="20"/>
      <c r="D20" s="21" t="s">
        <v>30</v>
      </c>
      <c r="E20" s="24" t="s">
        <v>31</v>
      </c>
      <c r="F20" s="24" t="s">
        <v>180</v>
      </c>
      <c r="G20" s="28" t="s">
        <v>18</v>
      </c>
      <c r="H20" s="22">
        <v>0.00033476851851851853</v>
      </c>
      <c r="I20" s="22">
        <v>0.00029284722222222223</v>
      </c>
      <c r="J20" s="22">
        <f t="shared" si="0"/>
        <v>0.0006276157407407408</v>
      </c>
      <c r="K20" s="22">
        <f t="shared" si="1"/>
        <v>-0.00022032407407407417</v>
      </c>
    </row>
    <row r="21" spans="1:11" ht="16.5" customHeight="1">
      <c r="A21" s="20">
        <v>19</v>
      </c>
      <c r="B21" s="27" t="s">
        <v>131</v>
      </c>
      <c r="C21" s="20"/>
      <c r="D21" s="21" t="s">
        <v>42</v>
      </c>
      <c r="E21" s="24" t="s">
        <v>43</v>
      </c>
      <c r="F21" s="24"/>
      <c r="G21" s="28" t="s">
        <v>17</v>
      </c>
      <c r="H21" s="22">
        <v>0.0003321875</v>
      </c>
      <c r="I21" s="22">
        <v>0.00028195601851851857</v>
      </c>
      <c r="J21" s="22">
        <f t="shared" si="0"/>
        <v>0.0006141435185185186</v>
      </c>
      <c r="K21" s="22">
        <f t="shared" si="1"/>
        <v>-0.0002337962962962963</v>
      </c>
    </row>
    <row r="22" spans="1:11" ht="16.5" customHeight="1">
      <c r="A22" s="20">
        <v>20</v>
      </c>
      <c r="B22" s="27" t="s">
        <v>141</v>
      </c>
      <c r="C22" s="20"/>
      <c r="D22" s="21" t="s">
        <v>20</v>
      </c>
      <c r="E22" s="24" t="s">
        <v>48</v>
      </c>
      <c r="F22" s="24"/>
      <c r="G22" s="28" t="s">
        <v>17</v>
      </c>
      <c r="H22" s="22">
        <v>0.00032842592592592597</v>
      </c>
      <c r="I22" s="22">
        <v>0.0002839699074074074</v>
      </c>
      <c r="J22" s="22">
        <f t="shared" si="0"/>
        <v>0.0006123958333333334</v>
      </c>
      <c r="K22" s="22">
        <f t="shared" si="1"/>
        <v>-0.00023554398148148154</v>
      </c>
    </row>
    <row r="23" spans="1:11" ht="16.5" customHeight="1">
      <c r="A23" s="20">
        <v>21</v>
      </c>
      <c r="B23" s="27" t="s">
        <v>136</v>
      </c>
      <c r="C23" s="20" t="s">
        <v>53</v>
      </c>
      <c r="D23" s="21" t="s">
        <v>163</v>
      </c>
      <c r="E23" s="24" t="s">
        <v>164</v>
      </c>
      <c r="F23" s="24"/>
      <c r="G23" s="28" t="s">
        <v>16</v>
      </c>
      <c r="H23" s="22">
        <v>0.00032662037037037035</v>
      </c>
      <c r="I23" s="22">
        <v>0.0002881712962962963</v>
      </c>
      <c r="J23" s="22">
        <f t="shared" si="0"/>
        <v>0.0006147916666666667</v>
      </c>
      <c r="K23" s="22">
        <f t="shared" si="1"/>
        <v>-0.00023314814814814823</v>
      </c>
    </row>
    <row r="24" spans="1:11" ht="16.5" customHeight="1">
      <c r="A24" s="20">
        <v>22</v>
      </c>
      <c r="B24" s="27" t="s">
        <v>143</v>
      </c>
      <c r="C24" s="20"/>
      <c r="D24" s="21" t="s">
        <v>51</v>
      </c>
      <c r="E24" s="24" t="s">
        <v>52</v>
      </c>
      <c r="F24" s="24"/>
      <c r="G24" s="28" t="s">
        <v>17</v>
      </c>
      <c r="H24" s="22">
        <v>0.000326400462962963</v>
      </c>
      <c r="I24" s="22">
        <v>0.0002814583333333334</v>
      </c>
      <c r="J24" s="22">
        <f t="shared" si="0"/>
        <v>0.0006078587962962964</v>
      </c>
      <c r="K24" s="22">
        <f t="shared" si="1"/>
        <v>-0.00024008101851851849</v>
      </c>
    </row>
    <row r="25" spans="1:11" ht="16.5" customHeight="1">
      <c r="A25" s="20">
        <v>23</v>
      </c>
      <c r="B25" s="27" t="s">
        <v>111</v>
      </c>
      <c r="C25" s="20"/>
      <c r="D25" s="21" t="s">
        <v>44</v>
      </c>
      <c r="E25" s="24" t="s">
        <v>59</v>
      </c>
      <c r="F25" s="24"/>
      <c r="G25" s="28" t="s">
        <v>15</v>
      </c>
      <c r="H25" s="22">
        <v>0.00032524305555555556</v>
      </c>
      <c r="I25" s="22">
        <v>0.0002809259259259259</v>
      </c>
      <c r="J25" s="22">
        <f t="shared" si="0"/>
        <v>0.0006061689814814814</v>
      </c>
      <c r="K25" s="22">
        <f t="shared" si="1"/>
        <v>-0.00024177083333333353</v>
      </c>
    </row>
    <row r="26" spans="1:11" ht="16.5" customHeight="1">
      <c r="A26" s="20">
        <v>24</v>
      </c>
      <c r="B26" s="27" t="s">
        <v>129</v>
      </c>
      <c r="C26" s="20"/>
      <c r="D26" s="21" t="s">
        <v>40</v>
      </c>
      <c r="E26" s="24" t="s">
        <v>41</v>
      </c>
      <c r="F26" s="24"/>
      <c r="G26" s="28" t="s">
        <v>17</v>
      </c>
      <c r="H26" s="22">
        <v>0.0003245486111111111</v>
      </c>
      <c r="I26" s="22">
        <v>0.00030184027777777777</v>
      </c>
      <c r="J26" s="22">
        <f t="shared" si="0"/>
        <v>0.0006263888888888889</v>
      </c>
      <c r="K26" s="22">
        <f t="shared" si="1"/>
        <v>-0.00022155092592592604</v>
      </c>
    </row>
    <row r="27" spans="1:11" ht="16.5" customHeight="1">
      <c r="A27" s="20">
        <v>25</v>
      </c>
      <c r="B27" s="27" t="s">
        <v>119</v>
      </c>
      <c r="C27" s="20"/>
      <c r="D27" s="21" t="s">
        <v>22</v>
      </c>
      <c r="E27" s="24" t="s">
        <v>23</v>
      </c>
      <c r="F27" s="24"/>
      <c r="G27" s="28" t="s">
        <v>18</v>
      </c>
      <c r="H27" s="22">
        <v>0.0003239583333333333</v>
      </c>
      <c r="I27" s="22">
        <v>0.006944444444444444</v>
      </c>
      <c r="J27" s="22">
        <f t="shared" si="0"/>
        <v>0.007268402777777777</v>
      </c>
      <c r="K27" s="22">
        <f t="shared" si="1"/>
        <v>0.006420462962962962</v>
      </c>
    </row>
    <row r="28" spans="1:11" ht="16.5" customHeight="1">
      <c r="A28" s="20">
        <v>26</v>
      </c>
      <c r="B28" s="27" t="s">
        <v>122</v>
      </c>
      <c r="C28" s="20"/>
      <c r="D28" s="21" t="s">
        <v>28</v>
      </c>
      <c r="E28" s="24" t="s">
        <v>29</v>
      </c>
      <c r="F28" s="24"/>
      <c r="G28" s="28" t="s">
        <v>18</v>
      </c>
      <c r="H28" s="22">
        <v>0.0003233912037037037</v>
      </c>
      <c r="I28" s="22">
        <v>0.0002934837962962963</v>
      </c>
      <c r="J28" s="22">
        <f t="shared" si="0"/>
        <v>0.000616875</v>
      </c>
      <c r="K28" s="22">
        <f t="shared" si="1"/>
        <v>-0.0002310648148148149</v>
      </c>
    </row>
    <row r="29" spans="1:11" ht="16.5" customHeight="1">
      <c r="A29" s="20">
        <v>27</v>
      </c>
      <c r="B29" s="27" t="s">
        <v>124</v>
      </c>
      <c r="C29" s="20"/>
      <c r="D29" s="21" t="s">
        <v>32</v>
      </c>
      <c r="E29" s="24" t="s">
        <v>33</v>
      </c>
      <c r="F29" s="24"/>
      <c r="G29" s="28" t="s">
        <v>18</v>
      </c>
      <c r="H29" s="22">
        <v>0.0003202199074074074</v>
      </c>
      <c r="I29" s="22">
        <v>0.0002951157407407407</v>
      </c>
      <c r="J29" s="22">
        <f t="shared" si="0"/>
        <v>0.0006153356481481481</v>
      </c>
      <c r="K29" s="22">
        <f t="shared" si="1"/>
        <v>-0.00023260416666666687</v>
      </c>
    </row>
    <row r="30" spans="1:11" ht="16.5" customHeight="1">
      <c r="A30" s="20">
        <v>28</v>
      </c>
      <c r="B30" s="27" t="s">
        <v>146</v>
      </c>
      <c r="C30" s="20"/>
      <c r="D30" s="21" t="s">
        <v>56</v>
      </c>
      <c r="E30" s="24" t="s">
        <v>57</v>
      </c>
      <c r="F30" s="24"/>
      <c r="G30" s="28" t="s">
        <v>17</v>
      </c>
      <c r="H30" s="22">
        <v>0.0003201388888888889</v>
      </c>
      <c r="I30" s="22">
        <v>0.00027559027777777776</v>
      </c>
      <c r="J30" s="22">
        <f t="shared" si="0"/>
        <v>0.0005957291666666667</v>
      </c>
      <c r="K30" s="22">
        <f t="shared" si="1"/>
        <v>-0.0002522106481481482</v>
      </c>
    </row>
    <row r="31" spans="1:11" ht="16.5" customHeight="1">
      <c r="A31" s="20">
        <v>29</v>
      </c>
      <c r="B31" s="27" t="s">
        <v>114</v>
      </c>
      <c r="C31" s="20" t="s">
        <v>64</v>
      </c>
      <c r="D31" s="21" t="s">
        <v>65</v>
      </c>
      <c r="E31" s="24" t="s">
        <v>66</v>
      </c>
      <c r="F31" s="24"/>
      <c r="G31" s="28" t="s">
        <v>15</v>
      </c>
      <c r="H31" s="22">
        <v>0.00031619212962962965</v>
      </c>
      <c r="I31" s="22">
        <v>0.00028621527777777776</v>
      </c>
      <c r="J31" s="22">
        <f t="shared" si="0"/>
        <v>0.0006024074074074074</v>
      </c>
      <c r="K31" s="22">
        <f t="shared" si="1"/>
        <v>-0.0002455324074074075</v>
      </c>
    </row>
    <row r="32" spans="1:11" ht="16.5" customHeight="1">
      <c r="A32" s="20">
        <v>30</v>
      </c>
      <c r="B32" s="27" t="s">
        <v>134</v>
      </c>
      <c r="C32" s="20" t="s">
        <v>53</v>
      </c>
      <c r="D32" s="21" t="s">
        <v>67</v>
      </c>
      <c r="E32" s="24" t="s">
        <v>160</v>
      </c>
      <c r="F32" s="24"/>
      <c r="G32" s="28" t="s">
        <v>16</v>
      </c>
      <c r="H32" s="22">
        <v>0.00031447916666666663</v>
      </c>
      <c r="I32" s="22">
        <v>0.00027756944444444443</v>
      </c>
      <c r="J32" s="22">
        <f t="shared" si="0"/>
        <v>0.0005920486111111111</v>
      </c>
      <c r="K32" s="22">
        <f t="shared" si="1"/>
        <v>-0.0002558912037037038</v>
      </c>
    </row>
    <row r="33" spans="1:11" ht="16.5" customHeight="1">
      <c r="A33" s="20">
        <v>31</v>
      </c>
      <c r="B33" s="27" t="s">
        <v>133</v>
      </c>
      <c r="C33" s="20"/>
      <c r="D33" s="21" t="s">
        <v>175</v>
      </c>
      <c r="E33" s="24" t="s">
        <v>159</v>
      </c>
      <c r="F33" s="24"/>
      <c r="G33" s="28" t="s">
        <v>16</v>
      </c>
      <c r="H33" s="22">
        <v>0.00031418981481481483</v>
      </c>
      <c r="I33" s="22">
        <v>0.00028265046296296295</v>
      </c>
      <c r="J33" s="22">
        <f t="shared" si="0"/>
        <v>0.0005968402777777777</v>
      </c>
      <c r="K33" s="22">
        <f t="shared" si="1"/>
        <v>-0.0002510995370370372</v>
      </c>
    </row>
    <row r="34" spans="1:11" ht="16.5" customHeight="1">
      <c r="A34" s="20">
        <v>32</v>
      </c>
      <c r="B34" s="27" t="s">
        <v>127</v>
      </c>
      <c r="C34" s="20" t="s">
        <v>53</v>
      </c>
      <c r="D34" s="21" t="s">
        <v>152</v>
      </c>
      <c r="E34" s="24" t="s">
        <v>153</v>
      </c>
      <c r="F34" s="24"/>
      <c r="G34" s="28" t="s">
        <v>16</v>
      </c>
      <c r="H34" s="22">
        <v>0.0003113194444444444</v>
      </c>
      <c r="I34" s="22">
        <v>0.0002870949074074074</v>
      </c>
      <c r="J34" s="22">
        <f t="shared" si="0"/>
        <v>0.0005984143518518518</v>
      </c>
      <c r="K34" s="22">
        <f t="shared" si="1"/>
        <v>-0.0002495254629629631</v>
      </c>
    </row>
    <row r="35" spans="1:11" ht="16.5" customHeight="1">
      <c r="A35" s="20">
        <v>33</v>
      </c>
      <c r="B35" s="27" t="s">
        <v>140</v>
      </c>
      <c r="C35" s="20"/>
      <c r="D35" s="21" t="s">
        <v>46</v>
      </c>
      <c r="E35" s="24" t="s">
        <v>47</v>
      </c>
      <c r="F35" s="24"/>
      <c r="G35" s="28" t="s">
        <v>17</v>
      </c>
      <c r="H35" s="22">
        <v>0.0003091550925925926</v>
      </c>
      <c r="I35" s="22">
        <v>0.00027511574074074076</v>
      </c>
      <c r="J35" s="22">
        <f t="shared" si="0"/>
        <v>0.0005842708333333333</v>
      </c>
      <c r="K35" s="22">
        <f t="shared" si="1"/>
        <v>-0.0002636689814814816</v>
      </c>
    </row>
    <row r="36" spans="1:11" ht="16.5" customHeight="1">
      <c r="A36" s="20">
        <v>34</v>
      </c>
      <c r="B36" s="27" t="s">
        <v>117</v>
      </c>
      <c r="C36" s="20"/>
      <c r="D36" s="21" t="s">
        <v>36</v>
      </c>
      <c r="E36" s="24" t="s">
        <v>19</v>
      </c>
      <c r="F36" s="24" t="s">
        <v>180</v>
      </c>
      <c r="G36" s="28" t="s">
        <v>18</v>
      </c>
      <c r="H36" s="22">
        <v>0.0003035763888888889</v>
      </c>
      <c r="I36" s="22">
        <v>0.00027591435185185184</v>
      </c>
      <c r="J36" s="22">
        <f t="shared" si="0"/>
        <v>0.0005794907407407407</v>
      </c>
      <c r="K36" s="22">
        <f t="shared" si="1"/>
        <v>-0.00026844907407407427</v>
      </c>
    </row>
    <row r="37" spans="1:11" ht="16.5" customHeight="1">
      <c r="A37" s="20">
        <v>35</v>
      </c>
      <c r="B37" s="27" t="s">
        <v>142</v>
      </c>
      <c r="C37" s="20"/>
      <c r="D37" s="21" t="s">
        <v>49</v>
      </c>
      <c r="E37" s="24" t="s">
        <v>50</v>
      </c>
      <c r="F37" s="24"/>
      <c r="G37" s="28" t="s">
        <v>17</v>
      </c>
      <c r="H37" s="22">
        <v>0.0002959027777777778</v>
      </c>
      <c r="I37" s="22">
        <v>0.0002598263888888889</v>
      </c>
      <c r="J37" s="22">
        <f t="shared" si="0"/>
        <v>0.0005557291666666667</v>
      </c>
      <c r="K37" s="22">
        <f t="shared" si="1"/>
        <v>-0.0002922106481481482</v>
      </c>
    </row>
    <row r="38" spans="1:10" ht="16.5" customHeight="1">
      <c r="A38" s="20">
        <v>36</v>
      </c>
      <c r="B38" s="27" t="s">
        <v>118</v>
      </c>
      <c r="C38" s="20"/>
      <c r="D38" s="21" t="s">
        <v>20</v>
      </c>
      <c r="E38" s="24" t="s">
        <v>21</v>
      </c>
      <c r="F38" s="24"/>
      <c r="G38" s="28" t="s">
        <v>18</v>
      </c>
      <c r="H38" s="22">
        <v>0.0002956365740740741</v>
      </c>
      <c r="I38" s="22">
        <v>0.006944444444444444</v>
      </c>
      <c r="J38" s="22">
        <f t="shared" si="0"/>
        <v>0.007240081018518518</v>
      </c>
    </row>
    <row r="39" spans="1:10" ht="16.5" customHeight="1">
      <c r="A39" s="20">
        <v>37</v>
      </c>
      <c r="B39" s="27" t="s">
        <v>113</v>
      </c>
      <c r="C39" s="20" t="s">
        <v>53</v>
      </c>
      <c r="D39" s="21" t="s">
        <v>62</v>
      </c>
      <c r="E39" s="25" t="s">
        <v>63</v>
      </c>
      <c r="F39" s="25"/>
      <c r="G39" s="28" t="s">
        <v>15</v>
      </c>
      <c r="H39" s="22">
        <v>0.0002849421296296296</v>
      </c>
      <c r="I39" s="22">
        <v>0.0002599074074074074</v>
      </c>
      <c r="J39" s="22">
        <f t="shared" si="0"/>
        <v>0.000544849537037037</v>
      </c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pane xSplit="5" ySplit="2" topLeftCell="G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8" sqref="M8"/>
    </sheetView>
  </sheetViews>
  <sheetFormatPr defaultColWidth="9.00390625" defaultRowHeight="12.75"/>
  <cols>
    <col min="1" max="1" width="9.75390625" style="16" bestFit="1" customWidth="1"/>
    <col min="2" max="2" width="9.125" style="16" bestFit="1" customWidth="1"/>
    <col min="3" max="3" width="5.00390625" style="16" bestFit="1" customWidth="1"/>
    <col min="4" max="4" width="12.375" style="16" customWidth="1"/>
    <col min="5" max="5" width="13.625" style="26" customWidth="1"/>
    <col min="6" max="6" width="13.625" style="26" hidden="1" customWidth="1"/>
    <col min="7" max="7" width="9.125" style="26" customWidth="1"/>
    <col min="8" max="10" width="13.00390625" style="16" customWidth="1"/>
    <col min="11" max="11" width="12.375" style="16" hidden="1" customWidth="1"/>
    <col min="12" max="16384" width="9.125" style="16" customWidth="1"/>
  </cols>
  <sheetData>
    <row r="1" spans="1:14" ht="30.75" customHeight="1">
      <c r="A1" s="14" t="s">
        <v>183</v>
      </c>
      <c r="B1" s="14"/>
      <c r="C1" s="14"/>
      <c r="D1" s="15"/>
      <c r="E1" s="14"/>
      <c r="F1" s="14"/>
      <c r="G1" s="15"/>
      <c r="H1" s="15"/>
      <c r="I1" s="15"/>
      <c r="J1" s="15"/>
      <c r="K1" s="13"/>
      <c r="L1" s="13"/>
      <c r="M1" s="13"/>
      <c r="N1" s="13"/>
    </row>
    <row r="2" spans="1:11" s="17" customFormat="1" ht="30" customHeight="1">
      <c r="A2" s="18" t="s">
        <v>182</v>
      </c>
      <c r="B2" s="18" t="s">
        <v>166</v>
      </c>
      <c r="C2" s="18" t="s">
        <v>167</v>
      </c>
      <c r="D2" s="19" t="s">
        <v>169</v>
      </c>
      <c r="E2" s="23" t="s">
        <v>168</v>
      </c>
      <c r="F2" s="23"/>
      <c r="G2" s="18" t="s">
        <v>170</v>
      </c>
      <c r="H2" s="18" t="s">
        <v>171</v>
      </c>
      <c r="I2" s="18" t="s">
        <v>172</v>
      </c>
      <c r="J2" s="18" t="s">
        <v>173</v>
      </c>
      <c r="K2" s="18" t="s">
        <v>177</v>
      </c>
    </row>
    <row r="3" spans="1:11" ht="16.5" customHeight="1">
      <c r="A3" s="20">
        <v>1</v>
      </c>
      <c r="B3" s="27" t="s">
        <v>113</v>
      </c>
      <c r="C3" s="20" t="s">
        <v>53</v>
      </c>
      <c r="D3" s="21" t="s">
        <v>62</v>
      </c>
      <c r="E3" s="25" t="s">
        <v>63</v>
      </c>
      <c r="F3" s="25"/>
      <c r="G3" s="28" t="s">
        <v>15</v>
      </c>
      <c r="H3" s="22">
        <v>0.0002849421296296296</v>
      </c>
      <c r="I3" s="22">
        <v>0.0002599074074074074</v>
      </c>
      <c r="J3" s="22">
        <f aca="true" t="shared" si="0" ref="J3:J39">SUM(H3:I3)</f>
        <v>0.000544849537037037</v>
      </c>
      <c r="K3" s="22">
        <f aca="true" t="shared" si="1" ref="K3:K37">J3-$J$3</f>
        <v>0</v>
      </c>
    </row>
    <row r="4" spans="1:11" ht="16.5" customHeight="1">
      <c r="A4" s="20">
        <v>2</v>
      </c>
      <c r="B4" s="27" t="s">
        <v>142</v>
      </c>
      <c r="C4" s="20"/>
      <c r="D4" s="21" t="s">
        <v>49</v>
      </c>
      <c r="E4" s="24" t="s">
        <v>50</v>
      </c>
      <c r="F4" s="24"/>
      <c r="G4" s="28" t="s">
        <v>17</v>
      </c>
      <c r="H4" s="22">
        <v>0.0002959027777777778</v>
      </c>
      <c r="I4" s="22">
        <v>0.0002598263888888889</v>
      </c>
      <c r="J4" s="22">
        <f t="shared" si="0"/>
        <v>0.0005557291666666667</v>
      </c>
      <c r="K4" s="22">
        <f t="shared" si="1"/>
        <v>1.0879629629629672E-05</v>
      </c>
    </row>
    <row r="5" spans="1:11" ht="16.5" customHeight="1">
      <c r="A5" s="20">
        <v>3</v>
      </c>
      <c r="B5" s="27" t="s">
        <v>117</v>
      </c>
      <c r="C5" s="20"/>
      <c r="D5" s="21" t="s">
        <v>36</v>
      </c>
      <c r="E5" s="24" t="s">
        <v>19</v>
      </c>
      <c r="F5" s="24" t="s">
        <v>180</v>
      </c>
      <c r="G5" s="28" t="s">
        <v>18</v>
      </c>
      <c r="H5" s="22">
        <v>0.0003035763888888889</v>
      </c>
      <c r="I5" s="22">
        <v>0.00027591435185185184</v>
      </c>
      <c r="J5" s="22">
        <f t="shared" si="0"/>
        <v>0.0005794907407407407</v>
      </c>
      <c r="K5" s="22">
        <f t="shared" si="1"/>
        <v>3.464120370370361E-05</v>
      </c>
    </row>
    <row r="6" spans="1:11" ht="16.5" customHeight="1">
      <c r="A6" s="20">
        <v>4</v>
      </c>
      <c r="B6" s="27" t="s">
        <v>140</v>
      </c>
      <c r="C6" s="20"/>
      <c r="D6" s="21" t="s">
        <v>46</v>
      </c>
      <c r="E6" s="24" t="s">
        <v>47</v>
      </c>
      <c r="F6" s="24"/>
      <c r="G6" s="28" t="s">
        <v>17</v>
      </c>
      <c r="H6" s="22">
        <v>0.0003091550925925926</v>
      </c>
      <c r="I6" s="22">
        <v>0.00027511574074074076</v>
      </c>
      <c r="J6" s="22">
        <f t="shared" si="0"/>
        <v>0.0005842708333333333</v>
      </c>
      <c r="K6" s="22">
        <f t="shared" si="1"/>
        <v>3.9421296296296296E-05</v>
      </c>
    </row>
    <row r="7" spans="1:11" ht="16.5" customHeight="1">
      <c r="A7" s="20">
        <v>5</v>
      </c>
      <c r="B7" s="27" t="s">
        <v>134</v>
      </c>
      <c r="C7" s="20" t="s">
        <v>53</v>
      </c>
      <c r="D7" s="21" t="s">
        <v>67</v>
      </c>
      <c r="E7" s="24" t="s">
        <v>160</v>
      </c>
      <c r="F7" s="24"/>
      <c r="G7" s="28" t="s">
        <v>16</v>
      </c>
      <c r="H7" s="22">
        <v>0.00031447916666666663</v>
      </c>
      <c r="I7" s="22">
        <v>0.00027756944444444443</v>
      </c>
      <c r="J7" s="22">
        <f t="shared" si="0"/>
        <v>0.0005920486111111111</v>
      </c>
      <c r="K7" s="22">
        <f t="shared" si="1"/>
        <v>4.719907407407407E-05</v>
      </c>
    </row>
    <row r="8" spans="1:11" ht="16.5" customHeight="1">
      <c r="A8" s="20">
        <v>6</v>
      </c>
      <c r="B8" s="27" t="s">
        <v>146</v>
      </c>
      <c r="C8" s="20"/>
      <c r="D8" s="21" t="s">
        <v>56</v>
      </c>
      <c r="E8" s="24" t="s">
        <v>57</v>
      </c>
      <c r="F8" s="24"/>
      <c r="G8" s="28" t="s">
        <v>17</v>
      </c>
      <c r="H8" s="22">
        <v>0.0003201388888888889</v>
      </c>
      <c r="I8" s="22">
        <v>0.00027559027777777776</v>
      </c>
      <c r="J8" s="22">
        <f t="shared" si="0"/>
        <v>0.0005957291666666667</v>
      </c>
      <c r="K8" s="22">
        <f t="shared" si="1"/>
        <v>5.087962962962967E-05</v>
      </c>
    </row>
    <row r="9" spans="1:11" ht="16.5" customHeight="1">
      <c r="A9" s="20">
        <v>7</v>
      </c>
      <c r="B9" s="27" t="s">
        <v>133</v>
      </c>
      <c r="C9" s="20"/>
      <c r="D9" s="21" t="s">
        <v>175</v>
      </c>
      <c r="E9" s="24" t="s">
        <v>159</v>
      </c>
      <c r="F9" s="24"/>
      <c r="G9" s="28" t="s">
        <v>16</v>
      </c>
      <c r="H9" s="22">
        <v>0.00031418981481481483</v>
      </c>
      <c r="I9" s="22">
        <v>0.00028265046296296295</v>
      </c>
      <c r="J9" s="22">
        <f t="shared" si="0"/>
        <v>0.0005968402777777777</v>
      </c>
      <c r="K9" s="22">
        <f t="shared" si="1"/>
        <v>5.1990740740740686E-05</v>
      </c>
    </row>
    <row r="10" spans="1:11" ht="16.5" customHeight="1">
      <c r="A10" s="20">
        <v>8</v>
      </c>
      <c r="B10" s="27" t="s">
        <v>127</v>
      </c>
      <c r="C10" s="20" t="s">
        <v>53</v>
      </c>
      <c r="D10" s="21" t="s">
        <v>152</v>
      </c>
      <c r="E10" s="24" t="s">
        <v>153</v>
      </c>
      <c r="F10" s="24"/>
      <c r="G10" s="28" t="s">
        <v>16</v>
      </c>
      <c r="H10" s="22">
        <v>0.0003113194444444444</v>
      </c>
      <c r="I10" s="22">
        <v>0.0002870949074074074</v>
      </c>
      <c r="J10" s="22">
        <f t="shared" si="0"/>
        <v>0.0005984143518518518</v>
      </c>
      <c r="K10" s="22">
        <f t="shared" si="1"/>
        <v>5.356481481481477E-05</v>
      </c>
    </row>
    <row r="11" spans="1:11" ht="16.5" customHeight="1">
      <c r="A11" s="20">
        <v>9</v>
      </c>
      <c r="B11" s="27" t="s">
        <v>114</v>
      </c>
      <c r="C11" s="20" t="s">
        <v>64</v>
      </c>
      <c r="D11" s="21" t="s">
        <v>65</v>
      </c>
      <c r="E11" s="24" t="s">
        <v>66</v>
      </c>
      <c r="F11" s="24"/>
      <c r="G11" s="28" t="s">
        <v>15</v>
      </c>
      <c r="H11" s="22">
        <v>0.00031619212962962965</v>
      </c>
      <c r="I11" s="22">
        <v>0.00028621527777777776</v>
      </c>
      <c r="J11" s="22">
        <f t="shared" si="0"/>
        <v>0.0006024074074074074</v>
      </c>
      <c r="K11" s="22">
        <f t="shared" si="1"/>
        <v>5.755787037037036E-05</v>
      </c>
    </row>
    <row r="12" spans="1:11" ht="16.5" customHeight="1">
      <c r="A12" s="20">
        <v>10</v>
      </c>
      <c r="B12" s="27" t="s">
        <v>111</v>
      </c>
      <c r="C12" s="20"/>
      <c r="D12" s="21" t="s">
        <v>44</v>
      </c>
      <c r="E12" s="24" t="s">
        <v>59</v>
      </c>
      <c r="F12" s="24"/>
      <c r="G12" s="28" t="s">
        <v>15</v>
      </c>
      <c r="H12" s="22">
        <v>0.00032524305555555556</v>
      </c>
      <c r="I12" s="22">
        <v>0.0002809259259259259</v>
      </c>
      <c r="J12" s="22">
        <f t="shared" si="0"/>
        <v>0.0006061689814814814</v>
      </c>
      <c r="K12" s="22">
        <f t="shared" si="1"/>
        <v>6.131944444444436E-05</v>
      </c>
    </row>
    <row r="13" spans="1:11" ht="16.5" customHeight="1">
      <c r="A13" s="20">
        <v>11</v>
      </c>
      <c r="B13" s="27" t="s">
        <v>143</v>
      </c>
      <c r="C13" s="20"/>
      <c r="D13" s="21" t="s">
        <v>51</v>
      </c>
      <c r="E13" s="24" t="s">
        <v>52</v>
      </c>
      <c r="F13" s="24"/>
      <c r="G13" s="28" t="s">
        <v>17</v>
      </c>
      <c r="H13" s="22">
        <v>0.000326400462962963</v>
      </c>
      <c r="I13" s="22">
        <v>0.0002814583333333334</v>
      </c>
      <c r="J13" s="22">
        <f t="shared" si="0"/>
        <v>0.0006078587962962964</v>
      </c>
      <c r="K13" s="22">
        <f t="shared" si="1"/>
        <v>6.30092592592594E-05</v>
      </c>
    </row>
    <row r="14" spans="1:11" ht="16.5" customHeight="1">
      <c r="A14" s="20">
        <v>12</v>
      </c>
      <c r="B14" s="27" t="s">
        <v>141</v>
      </c>
      <c r="C14" s="20"/>
      <c r="D14" s="21" t="s">
        <v>20</v>
      </c>
      <c r="E14" s="24" t="s">
        <v>48</v>
      </c>
      <c r="F14" s="24"/>
      <c r="G14" s="28" t="s">
        <v>17</v>
      </c>
      <c r="H14" s="22">
        <v>0.00032842592592592597</v>
      </c>
      <c r="I14" s="22">
        <v>0.0002839699074074074</v>
      </c>
      <c r="J14" s="22">
        <f t="shared" si="0"/>
        <v>0.0006123958333333334</v>
      </c>
      <c r="K14" s="22">
        <f t="shared" si="1"/>
        <v>6.754629629629634E-05</v>
      </c>
    </row>
    <row r="15" spans="1:11" ht="16.5" customHeight="1">
      <c r="A15" s="20">
        <v>13</v>
      </c>
      <c r="B15" s="27" t="s">
        <v>131</v>
      </c>
      <c r="C15" s="20"/>
      <c r="D15" s="21" t="s">
        <v>42</v>
      </c>
      <c r="E15" s="24" t="s">
        <v>43</v>
      </c>
      <c r="F15" s="24"/>
      <c r="G15" s="28" t="s">
        <v>17</v>
      </c>
      <c r="H15" s="22">
        <v>0.0003321875</v>
      </c>
      <c r="I15" s="22">
        <v>0.00028195601851851857</v>
      </c>
      <c r="J15" s="22">
        <f t="shared" si="0"/>
        <v>0.0006141435185185186</v>
      </c>
      <c r="K15" s="22">
        <f t="shared" si="1"/>
        <v>6.92939814814816E-05</v>
      </c>
    </row>
    <row r="16" spans="1:11" ht="16.5" customHeight="1">
      <c r="A16" s="20">
        <v>14</v>
      </c>
      <c r="B16" s="27" t="s">
        <v>136</v>
      </c>
      <c r="C16" s="20" t="s">
        <v>53</v>
      </c>
      <c r="D16" s="21" t="s">
        <v>163</v>
      </c>
      <c r="E16" s="24" t="s">
        <v>164</v>
      </c>
      <c r="F16" s="24"/>
      <c r="G16" s="28" t="s">
        <v>16</v>
      </c>
      <c r="H16" s="22">
        <v>0.00032662037037037035</v>
      </c>
      <c r="I16" s="22">
        <v>0.0002881712962962963</v>
      </c>
      <c r="J16" s="22">
        <f t="shared" si="0"/>
        <v>0.0006147916666666667</v>
      </c>
      <c r="K16" s="22">
        <f t="shared" si="1"/>
        <v>6.994212962962965E-05</v>
      </c>
    </row>
    <row r="17" spans="1:11" ht="16.5" customHeight="1">
      <c r="A17" s="20">
        <v>15</v>
      </c>
      <c r="B17" s="27" t="s">
        <v>124</v>
      </c>
      <c r="C17" s="20"/>
      <c r="D17" s="21" t="s">
        <v>32</v>
      </c>
      <c r="E17" s="24" t="s">
        <v>33</v>
      </c>
      <c r="F17" s="24"/>
      <c r="G17" s="28" t="s">
        <v>18</v>
      </c>
      <c r="H17" s="22">
        <v>0.0003202199074074074</v>
      </c>
      <c r="I17" s="22">
        <v>0.0002951157407407407</v>
      </c>
      <c r="J17" s="22">
        <f t="shared" si="0"/>
        <v>0.0006153356481481481</v>
      </c>
      <c r="K17" s="22">
        <f t="shared" si="1"/>
        <v>7.048611111111101E-05</v>
      </c>
    </row>
    <row r="18" spans="1:11" ht="16.5" customHeight="1">
      <c r="A18" s="20">
        <v>16</v>
      </c>
      <c r="B18" s="27" t="s">
        <v>122</v>
      </c>
      <c r="C18" s="20"/>
      <c r="D18" s="21" t="s">
        <v>28</v>
      </c>
      <c r="E18" s="24" t="s">
        <v>29</v>
      </c>
      <c r="F18" s="24"/>
      <c r="G18" s="28" t="s">
        <v>18</v>
      </c>
      <c r="H18" s="22">
        <v>0.0003233912037037037</v>
      </c>
      <c r="I18" s="22">
        <v>0.0002934837962962963</v>
      </c>
      <c r="J18" s="22">
        <f t="shared" si="0"/>
        <v>0.000616875</v>
      </c>
      <c r="K18" s="22">
        <f t="shared" si="1"/>
        <v>7.202546296296297E-05</v>
      </c>
    </row>
    <row r="19" spans="1:11" ht="16.5" customHeight="1">
      <c r="A19" s="20">
        <v>17</v>
      </c>
      <c r="B19" s="27" t="s">
        <v>129</v>
      </c>
      <c r="C19" s="20"/>
      <c r="D19" s="21" t="s">
        <v>40</v>
      </c>
      <c r="E19" s="24" t="s">
        <v>41</v>
      </c>
      <c r="F19" s="24"/>
      <c r="G19" s="28" t="s">
        <v>17</v>
      </c>
      <c r="H19" s="22">
        <v>0.0003245486111111111</v>
      </c>
      <c r="I19" s="22">
        <v>0.00030184027777777777</v>
      </c>
      <c r="J19" s="22">
        <f t="shared" si="0"/>
        <v>0.0006263888888888889</v>
      </c>
      <c r="K19" s="22">
        <f t="shared" si="1"/>
        <v>8.153935185185185E-05</v>
      </c>
    </row>
    <row r="20" spans="1:11" ht="16.5" customHeight="1">
      <c r="A20" s="20">
        <v>18</v>
      </c>
      <c r="B20" s="27" t="s">
        <v>123</v>
      </c>
      <c r="C20" s="20"/>
      <c r="D20" s="21" t="s">
        <v>30</v>
      </c>
      <c r="E20" s="24" t="s">
        <v>31</v>
      </c>
      <c r="F20" s="24" t="s">
        <v>180</v>
      </c>
      <c r="G20" s="28" t="s">
        <v>18</v>
      </c>
      <c r="H20" s="22">
        <v>0.00033476851851851853</v>
      </c>
      <c r="I20" s="22">
        <v>0.00029284722222222223</v>
      </c>
      <c r="J20" s="22">
        <f t="shared" si="0"/>
        <v>0.0006276157407407408</v>
      </c>
      <c r="K20" s="22">
        <f t="shared" si="1"/>
        <v>8.276620370370371E-05</v>
      </c>
    </row>
    <row r="21" spans="1:11" ht="16.5" customHeight="1">
      <c r="A21" s="20">
        <v>19</v>
      </c>
      <c r="B21" s="27" t="s">
        <v>128</v>
      </c>
      <c r="C21" s="20"/>
      <c r="D21" s="21" t="s">
        <v>38</v>
      </c>
      <c r="E21" s="24" t="s">
        <v>39</v>
      </c>
      <c r="F21" s="24"/>
      <c r="G21" s="28" t="s">
        <v>17</v>
      </c>
      <c r="H21" s="22">
        <v>0.00033799768518518516</v>
      </c>
      <c r="I21" s="22">
        <v>0.0002917361111111111</v>
      </c>
      <c r="J21" s="22">
        <f t="shared" si="0"/>
        <v>0.0006297337962962962</v>
      </c>
      <c r="K21" s="22">
        <f t="shared" si="1"/>
        <v>8.488425925925916E-05</v>
      </c>
    </row>
    <row r="22" spans="1:11" ht="16.5" customHeight="1">
      <c r="A22" s="20">
        <v>20</v>
      </c>
      <c r="B22" s="27" t="s">
        <v>121</v>
      </c>
      <c r="C22" s="20"/>
      <c r="D22" s="21" t="s">
        <v>26</v>
      </c>
      <c r="E22" s="24" t="s">
        <v>27</v>
      </c>
      <c r="F22" s="24"/>
      <c r="G22" s="28" t="s">
        <v>18</v>
      </c>
      <c r="H22" s="22">
        <v>0.00033957175925925924</v>
      </c>
      <c r="I22" s="22">
        <v>0.0002910185185185185</v>
      </c>
      <c r="J22" s="22">
        <f t="shared" si="0"/>
        <v>0.0006305902777777778</v>
      </c>
      <c r="K22" s="22">
        <f t="shared" si="1"/>
        <v>8.574074074074072E-05</v>
      </c>
    </row>
    <row r="23" spans="1:11" ht="16.5" customHeight="1">
      <c r="A23" s="20">
        <v>21</v>
      </c>
      <c r="B23" s="27" t="s">
        <v>132</v>
      </c>
      <c r="C23" s="20"/>
      <c r="D23" s="21" t="s">
        <v>28</v>
      </c>
      <c r="E23" s="24" t="s">
        <v>158</v>
      </c>
      <c r="F23" s="24"/>
      <c r="G23" s="28" t="s">
        <v>16</v>
      </c>
      <c r="H23" s="22">
        <v>0.0003416435185185185</v>
      </c>
      <c r="I23" s="22">
        <v>0.0002943055555555556</v>
      </c>
      <c r="J23" s="22">
        <f t="shared" si="0"/>
        <v>0.0006359490740740742</v>
      </c>
      <c r="K23" s="22">
        <f t="shared" si="1"/>
        <v>9.10995370370371E-05</v>
      </c>
    </row>
    <row r="24" spans="1:11" ht="16.5" customHeight="1">
      <c r="A24" s="20">
        <v>22</v>
      </c>
      <c r="B24" s="27" t="s">
        <v>120</v>
      </c>
      <c r="C24" s="20"/>
      <c r="D24" s="21" t="s">
        <v>24</v>
      </c>
      <c r="E24" s="24" t="s">
        <v>25</v>
      </c>
      <c r="F24" s="24"/>
      <c r="G24" s="28" t="s">
        <v>18</v>
      </c>
      <c r="H24" s="22">
        <v>0.00034641203703703706</v>
      </c>
      <c r="I24" s="22">
        <v>0.0002972222222222222</v>
      </c>
      <c r="J24" s="22">
        <f t="shared" si="0"/>
        <v>0.0006436342592592593</v>
      </c>
      <c r="K24" s="22">
        <f t="shared" si="1"/>
        <v>9.878472222222222E-05</v>
      </c>
    </row>
    <row r="25" spans="1:11" ht="16.5" customHeight="1">
      <c r="A25" s="20">
        <v>23</v>
      </c>
      <c r="B25" s="27" t="s">
        <v>139</v>
      </c>
      <c r="C25" s="20"/>
      <c r="D25" s="21" t="s">
        <v>44</v>
      </c>
      <c r="E25" s="24" t="s">
        <v>45</v>
      </c>
      <c r="F25" s="24"/>
      <c r="G25" s="28" t="s">
        <v>17</v>
      </c>
      <c r="H25" s="22">
        <v>0.0003446296296296296</v>
      </c>
      <c r="I25" s="22">
        <v>0.00030258101851851854</v>
      </c>
      <c r="J25" s="22">
        <f t="shared" si="0"/>
        <v>0.0006472106481481482</v>
      </c>
      <c r="K25" s="22">
        <f t="shared" si="1"/>
        <v>0.00010236111111111112</v>
      </c>
    </row>
    <row r="26" spans="1:11" ht="16.5" customHeight="1">
      <c r="A26" s="20">
        <v>24</v>
      </c>
      <c r="B26" s="27" t="s">
        <v>137</v>
      </c>
      <c r="C26" s="20"/>
      <c r="D26" s="21" t="s">
        <v>44</v>
      </c>
      <c r="E26" s="24" t="s">
        <v>176</v>
      </c>
      <c r="F26" s="24"/>
      <c r="G26" s="28" t="s">
        <v>16</v>
      </c>
      <c r="H26" s="22">
        <v>0.0003553125</v>
      </c>
      <c r="I26" s="22">
        <v>0.00029733796296296295</v>
      </c>
      <c r="J26" s="22">
        <f t="shared" si="0"/>
        <v>0.000652650462962963</v>
      </c>
      <c r="K26" s="22">
        <f t="shared" si="1"/>
        <v>0.0001078009259259259</v>
      </c>
    </row>
    <row r="27" spans="1:11" ht="16.5" customHeight="1">
      <c r="A27" s="20">
        <v>25</v>
      </c>
      <c r="B27" s="27" t="s">
        <v>116</v>
      </c>
      <c r="C27" s="20"/>
      <c r="D27" s="21" t="s">
        <v>73</v>
      </c>
      <c r="E27" s="24" t="s">
        <v>74</v>
      </c>
      <c r="F27" s="24"/>
      <c r="G27" s="28" t="s">
        <v>15</v>
      </c>
      <c r="H27" s="22">
        <v>0.000361875</v>
      </c>
      <c r="I27" s="22">
        <v>0.0002953125</v>
      </c>
      <c r="J27" s="22">
        <f t="shared" si="0"/>
        <v>0.0006571875</v>
      </c>
      <c r="K27" s="22">
        <f t="shared" si="1"/>
        <v>0.00011233796296296296</v>
      </c>
    </row>
    <row r="28" spans="1:11" ht="16.5" customHeight="1">
      <c r="A28" s="20">
        <v>26</v>
      </c>
      <c r="B28" s="27" t="s">
        <v>147</v>
      </c>
      <c r="C28" s="20"/>
      <c r="D28" s="21" t="s">
        <v>67</v>
      </c>
      <c r="E28" s="24" t="s">
        <v>68</v>
      </c>
      <c r="F28" s="24"/>
      <c r="G28" s="28" t="s">
        <v>15</v>
      </c>
      <c r="H28" s="22">
        <v>0.00035013888888888893</v>
      </c>
      <c r="I28" s="22">
        <v>0.0003075</v>
      </c>
      <c r="J28" s="22">
        <f t="shared" si="0"/>
        <v>0.0006576388888888889</v>
      </c>
      <c r="K28" s="22">
        <f t="shared" si="1"/>
        <v>0.00011278935185185187</v>
      </c>
    </row>
    <row r="29" spans="1:11" ht="16.5" customHeight="1">
      <c r="A29" s="20">
        <v>27</v>
      </c>
      <c r="B29" s="27" t="s">
        <v>144</v>
      </c>
      <c r="C29" s="20"/>
      <c r="D29" s="21" t="s">
        <v>157</v>
      </c>
      <c r="E29" s="24" t="s">
        <v>179</v>
      </c>
      <c r="F29" s="24"/>
      <c r="G29" s="28" t="s">
        <v>17</v>
      </c>
      <c r="H29" s="22">
        <v>0.00036192129629629633</v>
      </c>
      <c r="I29" s="22">
        <v>0.0003015509259259259</v>
      </c>
      <c r="J29" s="22">
        <f t="shared" si="0"/>
        <v>0.0006634722222222222</v>
      </c>
      <c r="K29" s="22">
        <f t="shared" si="1"/>
        <v>0.00011862268518518515</v>
      </c>
    </row>
    <row r="30" spans="1:11" ht="16.5" customHeight="1">
      <c r="A30" s="20">
        <v>28</v>
      </c>
      <c r="B30" s="27" t="s">
        <v>145</v>
      </c>
      <c r="C30" s="20" t="s">
        <v>53</v>
      </c>
      <c r="D30" s="21" t="s">
        <v>54</v>
      </c>
      <c r="E30" s="24" t="s">
        <v>55</v>
      </c>
      <c r="F30" s="24"/>
      <c r="G30" s="28" t="s">
        <v>17</v>
      </c>
      <c r="H30" s="22">
        <v>0.0003651157407407407</v>
      </c>
      <c r="I30" s="22">
        <v>0.00030388888888888886</v>
      </c>
      <c r="J30" s="22">
        <f t="shared" si="0"/>
        <v>0.0006690046296296296</v>
      </c>
      <c r="K30" s="22">
        <f t="shared" si="1"/>
        <v>0.0001241550925925926</v>
      </c>
    </row>
    <row r="31" spans="1:11" ht="16.5" customHeight="1">
      <c r="A31" s="20">
        <v>29</v>
      </c>
      <c r="B31" s="27" t="s">
        <v>130</v>
      </c>
      <c r="C31" s="20" t="s">
        <v>154</v>
      </c>
      <c r="D31" s="21" t="s">
        <v>155</v>
      </c>
      <c r="E31" s="24" t="s">
        <v>156</v>
      </c>
      <c r="F31" s="24"/>
      <c r="G31" s="28" t="s">
        <v>16</v>
      </c>
      <c r="H31" s="22">
        <v>0.00035976851851851854</v>
      </c>
      <c r="I31" s="22">
        <v>0.0003280671296296296</v>
      </c>
      <c r="J31" s="22">
        <f t="shared" si="0"/>
        <v>0.0006878356481481481</v>
      </c>
      <c r="K31" s="22">
        <f t="shared" si="1"/>
        <v>0.0001429861111111111</v>
      </c>
    </row>
    <row r="32" spans="1:11" ht="16.5" customHeight="1">
      <c r="A32" s="20">
        <v>30</v>
      </c>
      <c r="B32" s="27" t="s">
        <v>125</v>
      </c>
      <c r="C32" s="20"/>
      <c r="D32" s="21" t="s">
        <v>24</v>
      </c>
      <c r="E32" s="24" t="s">
        <v>34</v>
      </c>
      <c r="F32" s="24"/>
      <c r="G32" s="28" t="s">
        <v>18</v>
      </c>
      <c r="H32" s="22">
        <v>0.0003759259259259259</v>
      </c>
      <c r="I32" s="22">
        <v>0.0003144328703703704</v>
      </c>
      <c r="J32" s="22">
        <f t="shared" si="0"/>
        <v>0.0006903587962962963</v>
      </c>
      <c r="K32" s="22">
        <f t="shared" si="1"/>
        <v>0.0001455092592592593</v>
      </c>
    </row>
    <row r="33" spans="1:11" ht="16.5" customHeight="1">
      <c r="A33" s="20">
        <v>31</v>
      </c>
      <c r="B33" s="27" t="s">
        <v>126</v>
      </c>
      <c r="C33" s="20"/>
      <c r="D33" s="21" t="s">
        <v>35</v>
      </c>
      <c r="E33" s="24" t="s">
        <v>37</v>
      </c>
      <c r="F33" s="24" t="s">
        <v>180</v>
      </c>
      <c r="G33" s="28" t="s">
        <v>18</v>
      </c>
      <c r="H33" s="22">
        <v>0.00036991898148148143</v>
      </c>
      <c r="I33" s="22">
        <v>0.00032087962962962967</v>
      </c>
      <c r="J33" s="22">
        <f t="shared" si="0"/>
        <v>0.0006907986111111111</v>
      </c>
      <c r="K33" s="22">
        <f t="shared" si="1"/>
        <v>0.00014594907407407406</v>
      </c>
    </row>
    <row r="34" spans="1:11" ht="16.5" customHeight="1">
      <c r="A34" s="20">
        <v>32</v>
      </c>
      <c r="B34" s="27" t="s">
        <v>112</v>
      </c>
      <c r="C34" s="20"/>
      <c r="D34" s="21" t="s">
        <v>60</v>
      </c>
      <c r="E34" s="24" t="s">
        <v>61</v>
      </c>
      <c r="F34" s="24"/>
      <c r="G34" s="28" t="s">
        <v>15</v>
      </c>
      <c r="H34" s="22">
        <v>0.00037731481481481486</v>
      </c>
      <c r="I34" s="22">
        <v>0.0003184490740740741</v>
      </c>
      <c r="J34" s="22">
        <f t="shared" si="0"/>
        <v>0.000695763888888889</v>
      </c>
      <c r="K34" s="22">
        <f t="shared" si="1"/>
        <v>0.00015091435185185195</v>
      </c>
    </row>
    <row r="35" spans="1:11" ht="16.5" customHeight="1">
      <c r="A35" s="20">
        <v>33</v>
      </c>
      <c r="B35" s="27" t="s">
        <v>138</v>
      </c>
      <c r="C35" s="20"/>
      <c r="D35" s="21" t="s">
        <v>71</v>
      </c>
      <c r="E35" s="24" t="s">
        <v>181</v>
      </c>
      <c r="F35" s="24"/>
      <c r="G35" s="28" t="s">
        <v>15</v>
      </c>
      <c r="H35" s="22">
        <v>0.00036472222222222223</v>
      </c>
      <c r="I35" s="22">
        <v>0.0003388194444444445</v>
      </c>
      <c r="J35" s="22">
        <f t="shared" si="0"/>
        <v>0.0007035416666666668</v>
      </c>
      <c r="K35" s="22">
        <f t="shared" si="1"/>
        <v>0.00015869212962962972</v>
      </c>
    </row>
    <row r="36" spans="1:11" ht="16.5" customHeight="1">
      <c r="A36" s="20">
        <v>34</v>
      </c>
      <c r="B36" s="27" t="s">
        <v>135</v>
      </c>
      <c r="C36" s="20"/>
      <c r="D36" s="21" t="s">
        <v>161</v>
      </c>
      <c r="E36" s="24" t="s">
        <v>162</v>
      </c>
      <c r="F36" s="24" t="s">
        <v>180</v>
      </c>
      <c r="G36" s="28" t="s">
        <v>16</v>
      </c>
      <c r="H36" s="22">
        <v>0.00038550925925925927</v>
      </c>
      <c r="I36" s="22">
        <v>0.0003283564814814815</v>
      </c>
      <c r="J36" s="22">
        <f t="shared" si="0"/>
        <v>0.0007138657407407408</v>
      </c>
      <c r="K36" s="22">
        <f t="shared" si="1"/>
        <v>0.00016901620370370378</v>
      </c>
    </row>
    <row r="37" spans="1:11" ht="16.5" customHeight="1">
      <c r="A37" s="20">
        <v>35</v>
      </c>
      <c r="B37" s="27" t="s">
        <v>115</v>
      </c>
      <c r="C37" s="20"/>
      <c r="D37" s="21" t="s">
        <v>69</v>
      </c>
      <c r="E37" s="24" t="s">
        <v>70</v>
      </c>
      <c r="F37" s="24" t="s">
        <v>180</v>
      </c>
      <c r="G37" s="28" t="s">
        <v>15</v>
      </c>
      <c r="H37" s="22">
        <v>0.0004513888888888889</v>
      </c>
      <c r="I37" s="22">
        <v>0.000396550925925926</v>
      </c>
      <c r="J37" s="22">
        <f t="shared" si="0"/>
        <v>0.0008479398148148149</v>
      </c>
      <c r="K37" s="22">
        <f t="shared" si="1"/>
        <v>0.0003030902777777779</v>
      </c>
    </row>
    <row r="38" spans="1:10" ht="16.5" customHeight="1">
      <c r="A38" s="20">
        <v>36</v>
      </c>
      <c r="B38" s="27" t="s">
        <v>118</v>
      </c>
      <c r="C38" s="20"/>
      <c r="D38" s="21" t="s">
        <v>20</v>
      </c>
      <c r="E38" s="24" t="s">
        <v>21</v>
      </c>
      <c r="F38" s="24"/>
      <c r="G38" s="28" t="s">
        <v>18</v>
      </c>
      <c r="H38" s="22">
        <v>0.0002956365740740741</v>
      </c>
      <c r="I38" s="22">
        <v>0.006944444444444444</v>
      </c>
      <c r="J38" s="22">
        <f t="shared" si="0"/>
        <v>0.007240081018518518</v>
      </c>
    </row>
    <row r="39" spans="1:10" ht="16.5" customHeight="1">
      <c r="A39" s="20">
        <v>37</v>
      </c>
      <c r="B39" s="27" t="s">
        <v>119</v>
      </c>
      <c r="C39" s="20"/>
      <c r="D39" s="21" t="s">
        <v>22</v>
      </c>
      <c r="E39" s="24" t="s">
        <v>23</v>
      </c>
      <c r="F39" s="24"/>
      <c r="G39" s="28" t="s">
        <v>18</v>
      </c>
      <c r="H39" s="22">
        <v>0.0003239583333333333</v>
      </c>
      <c r="I39" s="22">
        <v>0.006944444444444444</v>
      </c>
      <c r="J39" s="22">
        <f t="shared" si="0"/>
        <v>0.007268402777777777</v>
      </c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11" sqref="I11"/>
    </sheetView>
  </sheetViews>
  <sheetFormatPr defaultColWidth="9.00390625" defaultRowHeight="12.75"/>
  <cols>
    <col min="1" max="1" width="9.75390625" style="16" bestFit="1" customWidth="1"/>
    <col min="2" max="2" width="9.125" style="16" bestFit="1" customWidth="1"/>
    <col min="3" max="3" width="5.00390625" style="16" bestFit="1" customWidth="1"/>
    <col min="4" max="4" width="12.375" style="16" customWidth="1"/>
    <col min="5" max="5" width="13.625" style="26" customWidth="1"/>
    <col min="6" max="6" width="13.625" style="26" hidden="1" customWidth="1"/>
    <col min="7" max="7" width="9.125" style="26" customWidth="1"/>
    <col min="8" max="10" width="13.00390625" style="16" customWidth="1"/>
    <col min="11" max="11" width="12.375" style="16" hidden="1" customWidth="1"/>
    <col min="12" max="16384" width="9.125" style="16" customWidth="1"/>
  </cols>
  <sheetData>
    <row r="1" spans="1:14" ht="30.75" customHeight="1">
      <c r="A1" s="14" t="s">
        <v>184</v>
      </c>
      <c r="B1" s="14"/>
      <c r="C1" s="14"/>
      <c r="D1" s="15"/>
      <c r="E1" s="14"/>
      <c r="F1" s="14"/>
      <c r="G1" s="15"/>
      <c r="H1" s="15"/>
      <c r="I1" s="15"/>
      <c r="J1" s="15"/>
      <c r="K1" s="13"/>
      <c r="L1" s="13"/>
      <c r="M1" s="13"/>
      <c r="N1" s="13"/>
    </row>
    <row r="2" spans="1:11" s="17" customFormat="1" ht="30" customHeight="1">
      <c r="A2" s="18" t="s">
        <v>182</v>
      </c>
      <c r="B2" s="18" t="s">
        <v>166</v>
      </c>
      <c r="C2" s="18" t="s">
        <v>167</v>
      </c>
      <c r="D2" s="19" t="s">
        <v>169</v>
      </c>
      <c r="E2" s="23" t="s">
        <v>168</v>
      </c>
      <c r="F2" s="23"/>
      <c r="G2" s="18" t="s">
        <v>170</v>
      </c>
      <c r="H2" s="18" t="s">
        <v>171</v>
      </c>
      <c r="I2" s="18" t="s">
        <v>172</v>
      </c>
      <c r="J2" s="18" t="s">
        <v>173</v>
      </c>
      <c r="K2" s="18" t="s">
        <v>177</v>
      </c>
    </row>
    <row r="3" spans="1:11" ht="16.5" customHeight="1">
      <c r="A3" s="20">
        <v>1</v>
      </c>
      <c r="B3" s="27" t="s">
        <v>113</v>
      </c>
      <c r="C3" s="20" t="s">
        <v>53</v>
      </c>
      <c r="D3" s="21" t="s">
        <v>36</v>
      </c>
      <c r="E3" s="24" t="s">
        <v>19</v>
      </c>
      <c r="F3" s="24" t="s">
        <v>180</v>
      </c>
      <c r="G3" s="28" t="s">
        <v>18</v>
      </c>
      <c r="H3" s="22">
        <v>0.0003035763888888889</v>
      </c>
      <c r="I3" s="22">
        <v>0.00027591435185185184</v>
      </c>
      <c r="J3" s="22">
        <f>SUM(H3:I3)</f>
        <v>0.0005794907407407407</v>
      </c>
      <c r="K3" s="22">
        <f>J3-$J$3</f>
        <v>0</v>
      </c>
    </row>
    <row r="4" spans="1:11" ht="16.5" customHeight="1">
      <c r="A4" s="20">
        <v>2</v>
      </c>
      <c r="B4" s="27" t="s">
        <v>142</v>
      </c>
      <c r="C4" s="20"/>
      <c r="D4" s="21" t="s">
        <v>30</v>
      </c>
      <c r="E4" s="24" t="s">
        <v>31</v>
      </c>
      <c r="F4" s="24" t="s">
        <v>180</v>
      </c>
      <c r="G4" s="28" t="s">
        <v>18</v>
      </c>
      <c r="H4" s="22">
        <v>0.00033476851851851853</v>
      </c>
      <c r="I4" s="22">
        <v>0.00029284722222222223</v>
      </c>
      <c r="J4" s="22">
        <f>SUM(H4:I4)</f>
        <v>0.0006276157407407408</v>
      </c>
      <c r="K4" s="22">
        <f>J4-$J$3</f>
        <v>4.81250000000001E-05</v>
      </c>
    </row>
    <row r="5" spans="1:11" ht="16.5" customHeight="1">
      <c r="A5" s="20">
        <v>3</v>
      </c>
      <c r="B5" s="27" t="s">
        <v>117</v>
      </c>
      <c r="C5" s="20"/>
      <c r="D5" s="21" t="s">
        <v>35</v>
      </c>
      <c r="E5" s="24" t="s">
        <v>37</v>
      </c>
      <c r="F5" s="24" t="s">
        <v>180</v>
      </c>
      <c r="G5" s="28" t="s">
        <v>18</v>
      </c>
      <c r="H5" s="22">
        <v>0.00036991898148148143</v>
      </c>
      <c r="I5" s="22">
        <v>0.00032087962962962967</v>
      </c>
      <c r="J5" s="22">
        <f>SUM(H5:I5)</f>
        <v>0.0006907986111111111</v>
      </c>
      <c r="K5" s="22">
        <f>J5-$J$3</f>
        <v>0.00011130787037037044</v>
      </c>
    </row>
    <row r="6" spans="1:11" ht="16.5" customHeight="1">
      <c r="A6" s="20">
        <v>4</v>
      </c>
      <c r="B6" s="27" t="s">
        <v>140</v>
      </c>
      <c r="C6" s="20"/>
      <c r="D6" s="21" t="s">
        <v>161</v>
      </c>
      <c r="E6" s="24" t="s">
        <v>162</v>
      </c>
      <c r="F6" s="24" t="s">
        <v>180</v>
      </c>
      <c r="G6" s="28" t="s">
        <v>16</v>
      </c>
      <c r="H6" s="22">
        <v>0.00038550925925925927</v>
      </c>
      <c r="I6" s="22">
        <v>0.0003283564814814815</v>
      </c>
      <c r="J6" s="22">
        <f>SUM(H6:I6)</f>
        <v>0.0007138657407407408</v>
      </c>
      <c r="K6" s="22">
        <f>J6-$J$3</f>
        <v>0.00013437500000000016</v>
      </c>
    </row>
    <row r="7" spans="1:11" ht="16.5" customHeight="1">
      <c r="A7" s="20">
        <v>5</v>
      </c>
      <c r="B7" s="27" t="s">
        <v>134</v>
      </c>
      <c r="C7" s="20" t="s">
        <v>53</v>
      </c>
      <c r="D7" s="21" t="s">
        <v>69</v>
      </c>
      <c r="E7" s="24" t="s">
        <v>70</v>
      </c>
      <c r="F7" s="24" t="s">
        <v>180</v>
      </c>
      <c r="G7" s="28" t="s">
        <v>15</v>
      </c>
      <c r="H7" s="22">
        <v>0.0004513888888888889</v>
      </c>
      <c r="I7" s="22">
        <v>0.000396550925925926</v>
      </c>
      <c r="J7" s="22">
        <f>SUM(H7:I7)</f>
        <v>0.0008479398148148149</v>
      </c>
      <c r="K7" s="22">
        <f>J7-$J$3</f>
        <v>0.00026844907407407427</v>
      </c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1" sqref="F1:F16384"/>
    </sheetView>
  </sheetViews>
  <sheetFormatPr defaultColWidth="9.00390625" defaultRowHeight="12.75"/>
  <cols>
    <col min="1" max="1" width="9.75390625" style="16" bestFit="1" customWidth="1"/>
    <col min="2" max="2" width="9.125" style="16" bestFit="1" customWidth="1"/>
    <col min="3" max="3" width="5.00390625" style="16" bestFit="1" customWidth="1"/>
    <col min="4" max="4" width="12.375" style="16" customWidth="1"/>
    <col min="5" max="5" width="13.625" style="26" customWidth="1"/>
    <col min="6" max="6" width="13.625" style="26" hidden="1" customWidth="1"/>
    <col min="7" max="7" width="9.125" style="26" customWidth="1"/>
    <col min="8" max="10" width="13.00390625" style="16" customWidth="1"/>
    <col min="11" max="11" width="12.375" style="16" hidden="1" customWidth="1"/>
    <col min="12" max="16384" width="9.125" style="16" customWidth="1"/>
  </cols>
  <sheetData>
    <row r="1" spans="1:14" ht="30.75" customHeight="1">
      <c r="A1" s="14" t="s">
        <v>185</v>
      </c>
      <c r="B1" s="14"/>
      <c r="C1" s="14"/>
      <c r="D1" s="15"/>
      <c r="E1" s="14"/>
      <c r="F1" s="14"/>
      <c r="G1" s="15"/>
      <c r="H1" s="15"/>
      <c r="I1" s="15"/>
      <c r="J1" s="15"/>
      <c r="K1" s="13"/>
      <c r="L1" s="13"/>
      <c r="M1" s="13"/>
      <c r="N1" s="13"/>
    </row>
    <row r="2" spans="1:11" s="17" customFormat="1" ht="30" customHeight="1">
      <c r="A2" s="18" t="s">
        <v>182</v>
      </c>
      <c r="B2" s="18" t="s">
        <v>166</v>
      </c>
      <c r="C2" s="18" t="s">
        <v>167</v>
      </c>
      <c r="D2" s="19" t="s">
        <v>169</v>
      </c>
      <c r="E2" s="23" t="s">
        <v>168</v>
      </c>
      <c r="F2" s="23"/>
      <c r="G2" s="18" t="s">
        <v>170</v>
      </c>
      <c r="H2" s="18" t="s">
        <v>171</v>
      </c>
      <c r="I2" s="18" t="s">
        <v>172</v>
      </c>
      <c r="J2" s="18" t="s">
        <v>173</v>
      </c>
      <c r="K2" s="18" t="s">
        <v>177</v>
      </c>
    </row>
    <row r="3" spans="1:11" ht="16.5" customHeight="1">
      <c r="A3" s="20">
        <v>1</v>
      </c>
      <c r="B3" s="27" t="s">
        <v>113</v>
      </c>
      <c r="C3" s="20" t="s">
        <v>53</v>
      </c>
      <c r="D3" s="21" t="s">
        <v>62</v>
      </c>
      <c r="E3" s="25" t="s">
        <v>63</v>
      </c>
      <c r="F3" s="25"/>
      <c r="G3" s="28" t="s">
        <v>15</v>
      </c>
      <c r="H3" s="22">
        <v>0.0002849421296296296</v>
      </c>
      <c r="I3" s="22">
        <v>0.0002599074074074074</v>
      </c>
      <c r="J3" s="22">
        <f aca="true" t="shared" si="0" ref="J3:J34">SUM(H3:I3)</f>
        <v>0.000544849537037037</v>
      </c>
      <c r="K3" s="22" t="e">
        <f>#REF!-#REF!</f>
        <v>#REF!</v>
      </c>
    </row>
    <row r="4" spans="1:11" ht="16.5" customHeight="1">
      <c r="A4" s="20">
        <v>2</v>
      </c>
      <c r="B4" s="27" t="s">
        <v>142</v>
      </c>
      <c r="C4" s="20"/>
      <c r="D4" s="21" t="s">
        <v>49</v>
      </c>
      <c r="E4" s="24" t="s">
        <v>50</v>
      </c>
      <c r="F4" s="24"/>
      <c r="G4" s="28" t="s">
        <v>17</v>
      </c>
      <c r="H4" s="22">
        <v>0.0002959027777777778</v>
      </c>
      <c r="I4" s="22">
        <v>0.0002598263888888889</v>
      </c>
      <c r="J4" s="22">
        <f t="shared" si="0"/>
        <v>0.0005557291666666667</v>
      </c>
      <c r="K4" s="22" t="e">
        <f>#REF!-#REF!</f>
        <v>#REF!</v>
      </c>
    </row>
    <row r="5" spans="1:11" ht="16.5" customHeight="1">
      <c r="A5" s="20">
        <v>3</v>
      </c>
      <c r="B5" s="27" t="s">
        <v>140</v>
      </c>
      <c r="C5" s="20"/>
      <c r="D5" s="21" t="s">
        <v>46</v>
      </c>
      <c r="E5" s="24" t="s">
        <v>47</v>
      </c>
      <c r="F5" s="24"/>
      <c r="G5" s="28" t="s">
        <v>17</v>
      </c>
      <c r="H5" s="22">
        <v>0.0003091550925925926</v>
      </c>
      <c r="I5" s="22">
        <v>0.00027511574074074076</v>
      </c>
      <c r="J5" s="22">
        <f t="shared" si="0"/>
        <v>0.0005842708333333333</v>
      </c>
      <c r="K5" s="22" t="e">
        <f>#REF!-#REF!</f>
        <v>#REF!</v>
      </c>
    </row>
    <row r="6" spans="1:11" ht="16.5" customHeight="1">
      <c r="A6" s="20">
        <v>4</v>
      </c>
      <c r="B6" s="27" t="s">
        <v>134</v>
      </c>
      <c r="C6" s="20" t="s">
        <v>53</v>
      </c>
      <c r="D6" s="21" t="s">
        <v>67</v>
      </c>
      <c r="E6" s="24" t="s">
        <v>160</v>
      </c>
      <c r="F6" s="24"/>
      <c r="G6" s="28" t="s">
        <v>16</v>
      </c>
      <c r="H6" s="22">
        <v>0.00031447916666666663</v>
      </c>
      <c r="I6" s="22">
        <v>0.00027756944444444443</v>
      </c>
      <c r="J6" s="22">
        <f t="shared" si="0"/>
        <v>0.0005920486111111111</v>
      </c>
      <c r="K6" s="22" t="e">
        <f>#REF!-#REF!</f>
        <v>#REF!</v>
      </c>
    </row>
    <row r="7" spans="1:11" ht="16.5" customHeight="1">
      <c r="A7" s="20">
        <v>5</v>
      </c>
      <c r="B7" s="27" t="s">
        <v>146</v>
      </c>
      <c r="C7" s="20"/>
      <c r="D7" s="21" t="s">
        <v>56</v>
      </c>
      <c r="E7" s="24" t="s">
        <v>57</v>
      </c>
      <c r="F7" s="24"/>
      <c r="G7" s="28" t="s">
        <v>17</v>
      </c>
      <c r="H7" s="22">
        <v>0.0003201388888888889</v>
      </c>
      <c r="I7" s="22">
        <v>0.00027559027777777776</v>
      </c>
      <c r="J7" s="22">
        <f t="shared" si="0"/>
        <v>0.0005957291666666667</v>
      </c>
      <c r="K7" s="22" t="e">
        <f>#REF!-#REF!</f>
        <v>#REF!</v>
      </c>
    </row>
    <row r="8" spans="1:11" ht="16.5" customHeight="1">
      <c r="A8" s="20">
        <v>6</v>
      </c>
      <c r="B8" s="27" t="s">
        <v>133</v>
      </c>
      <c r="C8" s="20"/>
      <c r="D8" s="21" t="s">
        <v>175</v>
      </c>
      <c r="E8" s="24" t="s">
        <v>159</v>
      </c>
      <c r="F8" s="24"/>
      <c r="G8" s="28" t="s">
        <v>16</v>
      </c>
      <c r="H8" s="22">
        <v>0.00031418981481481483</v>
      </c>
      <c r="I8" s="22">
        <v>0.00028265046296296295</v>
      </c>
      <c r="J8" s="22">
        <f t="shared" si="0"/>
        <v>0.0005968402777777777</v>
      </c>
      <c r="K8" s="22" t="e">
        <f>J3-#REF!</f>
        <v>#REF!</v>
      </c>
    </row>
    <row r="9" spans="1:11" ht="16.5" customHeight="1">
      <c r="A9" s="20">
        <v>7</v>
      </c>
      <c r="B9" s="27" t="s">
        <v>127</v>
      </c>
      <c r="C9" s="20" t="s">
        <v>53</v>
      </c>
      <c r="D9" s="21" t="s">
        <v>152</v>
      </c>
      <c r="E9" s="24" t="s">
        <v>153</v>
      </c>
      <c r="F9" s="24"/>
      <c r="G9" s="28" t="s">
        <v>16</v>
      </c>
      <c r="H9" s="22">
        <v>0.0003113194444444444</v>
      </c>
      <c r="I9" s="22">
        <v>0.0002870949074074074</v>
      </c>
      <c r="J9" s="22">
        <f t="shared" si="0"/>
        <v>0.0005984143518518518</v>
      </c>
      <c r="K9" s="22" t="e">
        <f>J4-#REF!</f>
        <v>#REF!</v>
      </c>
    </row>
    <row r="10" spans="1:11" ht="16.5" customHeight="1">
      <c r="A10" s="20">
        <v>8</v>
      </c>
      <c r="B10" s="27" t="s">
        <v>114</v>
      </c>
      <c r="C10" s="20" t="s">
        <v>64</v>
      </c>
      <c r="D10" s="21" t="s">
        <v>65</v>
      </c>
      <c r="E10" s="24" t="s">
        <v>66</v>
      </c>
      <c r="F10" s="24"/>
      <c r="G10" s="28" t="s">
        <v>15</v>
      </c>
      <c r="H10" s="22">
        <v>0.00031619212962962965</v>
      </c>
      <c r="I10" s="22">
        <v>0.00028621527777777776</v>
      </c>
      <c r="J10" s="22">
        <f t="shared" si="0"/>
        <v>0.0006024074074074074</v>
      </c>
      <c r="K10" s="22" t="e">
        <f>J5-#REF!</f>
        <v>#REF!</v>
      </c>
    </row>
    <row r="11" spans="1:11" ht="16.5" customHeight="1">
      <c r="A11" s="20">
        <v>9</v>
      </c>
      <c r="B11" s="27" t="s">
        <v>111</v>
      </c>
      <c r="C11" s="20"/>
      <c r="D11" s="21" t="s">
        <v>44</v>
      </c>
      <c r="E11" s="24" t="s">
        <v>59</v>
      </c>
      <c r="F11" s="24"/>
      <c r="G11" s="28" t="s">
        <v>15</v>
      </c>
      <c r="H11" s="22">
        <v>0.00032524305555555556</v>
      </c>
      <c r="I11" s="22">
        <v>0.0002809259259259259</v>
      </c>
      <c r="J11" s="22">
        <f t="shared" si="0"/>
        <v>0.0006061689814814814</v>
      </c>
      <c r="K11" s="22" t="e">
        <f>J6-#REF!</f>
        <v>#REF!</v>
      </c>
    </row>
    <row r="12" spans="1:11" ht="16.5" customHeight="1">
      <c r="A12" s="20">
        <v>10</v>
      </c>
      <c r="B12" s="27" t="s">
        <v>143</v>
      </c>
      <c r="C12" s="20"/>
      <c r="D12" s="21" t="s">
        <v>51</v>
      </c>
      <c r="E12" s="24" t="s">
        <v>52</v>
      </c>
      <c r="F12" s="24"/>
      <c r="G12" s="28" t="s">
        <v>17</v>
      </c>
      <c r="H12" s="22">
        <v>0.000326400462962963</v>
      </c>
      <c r="I12" s="22">
        <v>0.0002814583333333334</v>
      </c>
      <c r="J12" s="22">
        <f t="shared" si="0"/>
        <v>0.0006078587962962964</v>
      </c>
      <c r="K12" s="22" t="e">
        <f>J7-#REF!</f>
        <v>#REF!</v>
      </c>
    </row>
    <row r="13" spans="1:11" ht="16.5" customHeight="1">
      <c r="A13" s="20">
        <v>11</v>
      </c>
      <c r="B13" s="27" t="s">
        <v>141</v>
      </c>
      <c r="C13" s="20"/>
      <c r="D13" s="21" t="s">
        <v>20</v>
      </c>
      <c r="E13" s="24" t="s">
        <v>48</v>
      </c>
      <c r="F13" s="24"/>
      <c r="G13" s="28" t="s">
        <v>17</v>
      </c>
      <c r="H13" s="22">
        <v>0.00032842592592592597</v>
      </c>
      <c r="I13" s="22">
        <v>0.0002839699074074074</v>
      </c>
      <c r="J13" s="22">
        <f t="shared" si="0"/>
        <v>0.0006123958333333334</v>
      </c>
      <c r="K13" s="22" t="e">
        <f>J8-#REF!</f>
        <v>#REF!</v>
      </c>
    </row>
    <row r="14" spans="1:11" ht="16.5" customHeight="1">
      <c r="A14" s="20">
        <v>12</v>
      </c>
      <c r="B14" s="27" t="s">
        <v>131</v>
      </c>
      <c r="C14" s="20"/>
      <c r="D14" s="21" t="s">
        <v>42</v>
      </c>
      <c r="E14" s="24" t="s">
        <v>43</v>
      </c>
      <c r="F14" s="24"/>
      <c r="G14" s="28" t="s">
        <v>17</v>
      </c>
      <c r="H14" s="22">
        <v>0.0003321875</v>
      </c>
      <c r="I14" s="22">
        <v>0.00028195601851851857</v>
      </c>
      <c r="J14" s="22">
        <f t="shared" si="0"/>
        <v>0.0006141435185185186</v>
      </c>
      <c r="K14" s="22" t="e">
        <f>J9-#REF!</f>
        <v>#REF!</v>
      </c>
    </row>
    <row r="15" spans="1:11" ht="16.5" customHeight="1">
      <c r="A15" s="20">
        <v>13</v>
      </c>
      <c r="B15" s="27" t="s">
        <v>136</v>
      </c>
      <c r="C15" s="20" t="s">
        <v>53</v>
      </c>
      <c r="D15" s="21" t="s">
        <v>163</v>
      </c>
      <c r="E15" s="24" t="s">
        <v>164</v>
      </c>
      <c r="F15" s="24"/>
      <c r="G15" s="28" t="s">
        <v>16</v>
      </c>
      <c r="H15" s="22">
        <v>0.00032662037037037035</v>
      </c>
      <c r="I15" s="22">
        <v>0.0002881712962962963</v>
      </c>
      <c r="J15" s="22">
        <f t="shared" si="0"/>
        <v>0.0006147916666666667</v>
      </c>
      <c r="K15" s="22" t="e">
        <f>J10-#REF!</f>
        <v>#REF!</v>
      </c>
    </row>
    <row r="16" spans="1:11" ht="16.5" customHeight="1">
      <c r="A16" s="20">
        <v>14</v>
      </c>
      <c r="B16" s="27" t="s">
        <v>124</v>
      </c>
      <c r="C16" s="20"/>
      <c r="D16" s="21" t="s">
        <v>32</v>
      </c>
      <c r="E16" s="24" t="s">
        <v>33</v>
      </c>
      <c r="F16" s="24"/>
      <c r="G16" s="28" t="s">
        <v>18</v>
      </c>
      <c r="H16" s="22">
        <v>0.0003202199074074074</v>
      </c>
      <c r="I16" s="22">
        <v>0.0002951157407407407</v>
      </c>
      <c r="J16" s="22">
        <f t="shared" si="0"/>
        <v>0.0006153356481481481</v>
      </c>
      <c r="K16" s="22" t="e">
        <f>J11-#REF!</f>
        <v>#REF!</v>
      </c>
    </row>
    <row r="17" spans="1:11" ht="16.5" customHeight="1">
      <c r="A17" s="20">
        <v>15</v>
      </c>
      <c r="B17" s="27" t="s">
        <v>122</v>
      </c>
      <c r="C17" s="20"/>
      <c r="D17" s="21" t="s">
        <v>28</v>
      </c>
      <c r="E17" s="24" t="s">
        <v>29</v>
      </c>
      <c r="F17" s="24"/>
      <c r="G17" s="28" t="s">
        <v>18</v>
      </c>
      <c r="H17" s="22">
        <v>0.0003233912037037037</v>
      </c>
      <c r="I17" s="22">
        <v>0.0002934837962962963</v>
      </c>
      <c r="J17" s="22">
        <f t="shared" si="0"/>
        <v>0.000616875</v>
      </c>
      <c r="K17" s="22" t="e">
        <f>J12-#REF!</f>
        <v>#REF!</v>
      </c>
    </row>
    <row r="18" spans="1:11" ht="16.5" customHeight="1">
      <c r="A18" s="20">
        <v>16</v>
      </c>
      <c r="B18" s="27" t="s">
        <v>129</v>
      </c>
      <c r="C18" s="20"/>
      <c r="D18" s="21" t="s">
        <v>40</v>
      </c>
      <c r="E18" s="24" t="s">
        <v>41</v>
      </c>
      <c r="F18" s="24"/>
      <c r="G18" s="28" t="s">
        <v>17</v>
      </c>
      <c r="H18" s="22">
        <v>0.0003245486111111111</v>
      </c>
      <c r="I18" s="22">
        <v>0.00030184027777777777</v>
      </c>
      <c r="J18" s="22">
        <f t="shared" si="0"/>
        <v>0.0006263888888888889</v>
      </c>
      <c r="K18" s="22" t="e">
        <f>J13-#REF!</f>
        <v>#REF!</v>
      </c>
    </row>
    <row r="19" spans="1:11" ht="16.5" customHeight="1">
      <c r="A19" s="20">
        <v>17</v>
      </c>
      <c r="B19" s="27" t="s">
        <v>128</v>
      </c>
      <c r="C19" s="20"/>
      <c r="D19" s="21" t="s">
        <v>38</v>
      </c>
      <c r="E19" s="24" t="s">
        <v>39</v>
      </c>
      <c r="F19" s="24"/>
      <c r="G19" s="28" t="s">
        <v>17</v>
      </c>
      <c r="H19" s="22">
        <v>0.00033799768518518516</v>
      </c>
      <c r="I19" s="22">
        <v>0.0002917361111111111</v>
      </c>
      <c r="J19" s="22">
        <f t="shared" si="0"/>
        <v>0.0006297337962962962</v>
      </c>
      <c r="K19" s="22" t="e">
        <f>J14-#REF!</f>
        <v>#REF!</v>
      </c>
    </row>
    <row r="20" spans="1:11" ht="16.5" customHeight="1">
      <c r="A20" s="20">
        <v>18</v>
      </c>
      <c r="B20" s="27" t="s">
        <v>121</v>
      </c>
      <c r="C20" s="20"/>
      <c r="D20" s="21" t="s">
        <v>26</v>
      </c>
      <c r="E20" s="24" t="s">
        <v>27</v>
      </c>
      <c r="F20" s="24"/>
      <c r="G20" s="28" t="s">
        <v>18</v>
      </c>
      <c r="H20" s="22">
        <v>0.00033957175925925924</v>
      </c>
      <c r="I20" s="22">
        <v>0.0002910185185185185</v>
      </c>
      <c r="J20" s="22">
        <f t="shared" si="0"/>
        <v>0.0006305902777777778</v>
      </c>
      <c r="K20" s="22" t="e">
        <f>J15-#REF!</f>
        <v>#REF!</v>
      </c>
    </row>
    <row r="21" spans="1:11" ht="16.5" customHeight="1">
      <c r="A21" s="20">
        <v>19</v>
      </c>
      <c r="B21" s="27" t="s">
        <v>132</v>
      </c>
      <c r="C21" s="20"/>
      <c r="D21" s="21" t="s">
        <v>28</v>
      </c>
      <c r="E21" s="24" t="s">
        <v>158</v>
      </c>
      <c r="F21" s="24"/>
      <c r="G21" s="28" t="s">
        <v>16</v>
      </c>
      <c r="H21" s="22">
        <v>0.0003416435185185185</v>
      </c>
      <c r="I21" s="22">
        <v>0.0002943055555555556</v>
      </c>
      <c r="J21" s="22">
        <f t="shared" si="0"/>
        <v>0.0006359490740740742</v>
      </c>
      <c r="K21" s="22" t="e">
        <f>J16-#REF!</f>
        <v>#REF!</v>
      </c>
    </row>
    <row r="22" spans="1:11" ht="16.5" customHeight="1">
      <c r="A22" s="20">
        <v>20</v>
      </c>
      <c r="B22" s="27" t="s">
        <v>120</v>
      </c>
      <c r="C22" s="20"/>
      <c r="D22" s="21" t="s">
        <v>24</v>
      </c>
      <c r="E22" s="24" t="s">
        <v>25</v>
      </c>
      <c r="F22" s="24"/>
      <c r="G22" s="28" t="s">
        <v>18</v>
      </c>
      <c r="H22" s="22">
        <v>0.00034641203703703706</v>
      </c>
      <c r="I22" s="22">
        <v>0.0002972222222222222</v>
      </c>
      <c r="J22" s="22">
        <f t="shared" si="0"/>
        <v>0.0006436342592592593</v>
      </c>
      <c r="K22" s="22" t="e">
        <f>J17-#REF!</f>
        <v>#REF!</v>
      </c>
    </row>
    <row r="23" spans="1:11" ht="16.5" customHeight="1">
      <c r="A23" s="20">
        <v>21</v>
      </c>
      <c r="B23" s="27" t="s">
        <v>139</v>
      </c>
      <c r="C23" s="20"/>
      <c r="D23" s="21" t="s">
        <v>44</v>
      </c>
      <c r="E23" s="24" t="s">
        <v>45</v>
      </c>
      <c r="F23" s="24"/>
      <c r="G23" s="28" t="s">
        <v>17</v>
      </c>
      <c r="H23" s="22">
        <v>0.0003446296296296296</v>
      </c>
      <c r="I23" s="22">
        <v>0.00030258101851851854</v>
      </c>
      <c r="J23" s="22">
        <f t="shared" si="0"/>
        <v>0.0006472106481481482</v>
      </c>
      <c r="K23" s="22" t="e">
        <f>J18-#REF!</f>
        <v>#REF!</v>
      </c>
    </row>
    <row r="24" spans="1:11" ht="16.5" customHeight="1">
      <c r="A24" s="20">
        <v>22</v>
      </c>
      <c r="B24" s="27" t="s">
        <v>137</v>
      </c>
      <c r="C24" s="20"/>
      <c r="D24" s="21" t="s">
        <v>44</v>
      </c>
      <c r="E24" s="24" t="s">
        <v>176</v>
      </c>
      <c r="F24" s="24"/>
      <c r="G24" s="28" t="s">
        <v>16</v>
      </c>
      <c r="H24" s="22">
        <v>0.0003553125</v>
      </c>
      <c r="I24" s="22">
        <v>0.00029733796296296295</v>
      </c>
      <c r="J24" s="22">
        <f t="shared" si="0"/>
        <v>0.000652650462962963</v>
      </c>
      <c r="K24" s="22" t="e">
        <f>J19-#REF!</f>
        <v>#REF!</v>
      </c>
    </row>
    <row r="25" spans="1:11" ht="16.5" customHeight="1">
      <c r="A25" s="20">
        <v>23</v>
      </c>
      <c r="B25" s="27" t="s">
        <v>116</v>
      </c>
      <c r="C25" s="20"/>
      <c r="D25" s="21" t="s">
        <v>73</v>
      </c>
      <c r="E25" s="24" t="s">
        <v>74</v>
      </c>
      <c r="F25" s="24"/>
      <c r="G25" s="28" t="s">
        <v>15</v>
      </c>
      <c r="H25" s="22">
        <v>0.000361875</v>
      </c>
      <c r="I25" s="22">
        <v>0.0002953125</v>
      </c>
      <c r="J25" s="22">
        <f t="shared" si="0"/>
        <v>0.0006571875</v>
      </c>
      <c r="K25" s="22" t="e">
        <f>J20-#REF!</f>
        <v>#REF!</v>
      </c>
    </row>
    <row r="26" spans="1:11" ht="16.5" customHeight="1">
      <c r="A26" s="20">
        <v>24</v>
      </c>
      <c r="B26" s="27" t="s">
        <v>147</v>
      </c>
      <c r="C26" s="20"/>
      <c r="D26" s="21" t="s">
        <v>67</v>
      </c>
      <c r="E26" s="24" t="s">
        <v>68</v>
      </c>
      <c r="F26" s="24"/>
      <c r="G26" s="28" t="s">
        <v>15</v>
      </c>
      <c r="H26" s="22">
        <v>0.00035013888888888893</v>
      </c>
      <c r="I26" s="22">
        <v>0.0003075</v>
      </c>
      <c r="J26" s="22">
        <f t="shared" si="0"/>
        <v>0.0006576388888888889</v>
      </c>
      <c r="K26" s="22" t="e">
        <f>J21-#REF!</f>
        <v>#REF!</v>
      </c>
    </row>
    <row r="27" spans="1:11" ht="16.5" customHeight="1">
      <c r="A27" s="20">
        <v>25</v>
      </c>
      <c r="B27" s="27" t="s">
        <v>144</v>
      </c>
      <c r="C27" s="20"/>
      <c r="D27" s="21" t="s">
        <v>157</v>
      </c>
      <c r="E27" s="24" t="s">
        <v>179</v>
      </c>
      <c r="F27" s="24"/>
      <c r="G27" s="28" t="s">
        <v>17</v>
      </c>
      <c r="H27" s="22">
        <v>0.00036192129629629633</v>
      </c>
      <c r="I27" s="22">
        <v>0.0003015509259259259</v>
      </c>
      <c r="J27" s="22">
        <f t="shared" si="0"/>
        <v>0.0006634722222222222</v>
      </c>
      <c r="K27" s="22" t="e">
        <f>J22-#REF!</f>
        <v>#REF!</v>
      </c>
    </row>
    <row r="28" spans="1:11" ht="16.5" customHeight="1">
      <c r="A28" s="20">
        <v>26</v>
      </c>
      <c r="B28" s="27" t="s">
        <v>145</v>
      </c>
      <c r="C28" s="20" t="s">
        <v>53</v>
      </c>
      <c r="D28" s="21" t="s">
        <v>54</v>
      </c>
      <c r="E28" s="24" t="s">
        <v>55</v>
      </c>
      <c r="F28" s="24"/>
      <c r="G28" s="28" t="s">
        <v>17</v>
      </c>
      <c r="H28" s="22">
        <v>0.0003651157407407407</v>
      </c>
      <c r="I28" s="22">
        <v>0.00030388888888888886</v>
      </c>
      <c r="J28" s="22">
        <f t="shared" si="0"/>
        <v>0.0006690046296296296</v>
      </c>
      <c r="K28" s="22" t="e">
        <f>J23-#REF!</f>
        <v>#REF!</v>
      </c>
    </row>
    <row r="29" spans="1:11" ht="16.5" customHeight="1">
      <c r="A29" s="20">
        <v>27</v>
      </c>
      <c r="B29" s="27" t="s">
        <v>130</v>
      </c>
      <c r="C29" s="20" t="s">
        <v>154</v>
      </c>
      <c r="D29" s="21" t="s">
        <v>155</v>
      </c>
      <c r="E29" s="24" t="s">
        <v>156</v>
      </c>
      <c r="F29" s="24"/>
      <c r="G29" s="28" t="s">
        <v>16</v>
      </c>
      <c r="H29" s="22">
        <v>0.00035976851851851854</v>
      </c>
      <c r="I29" s="22">
        <v>0.0003280671296296296</v>
      </c>
      <c r="J29" s="22">
        <f t="shared" si="0"/>
        <v>0.0006878356481481481</v>
      </c>
      <c r="K29" s="22" t="e">
        <f>J24-#REF!</f>
        <v>#REF!</v>
      </c>
    </row>
    <row r="30" spans="1:11" ht="16.5" customHeight="1">
      <c r="A30" s="20">
        <v>28</v>
      </c>
      <c r="B30" s="27" t="s">
        <v>125</v>
      </c>
      <c r="C30" s="20"/>
      <c r="D30" s="21" t="s">
        <v>24</v>
      </c>
      <c r="E30" s="24" t="s">
        <v>34</v>
      </c>
      <c r="F30" s="24"/>
      <c r="G30" s="28" t="s">
        <v>18</v>
      </c>
      <c r="H30" s="22">
        <v>0.0003759259259259259</v>
      </c>
      <c r="I30" s="22">
        <v>0.0003144328703703704</v>
      </c>
      <c r="J30" s="22">
        <f t="shared" si="0"/>
        <v>0.0006903587962962963</v>
      </c>
      <c r="K30" s="22" t="e">
        <f>J25-#REF!</f>
        <v>#REF!</v>
      </c>
    </row>
    <row r="31" spans="1:11" ht="16.5" customHeight="1">
      <c r="A31" s="20">
        <v>29</v>
      </c>
      <c r="B31" s="27" t="s">
        <v>112</v>
      </c>
      <c r="C31" s="20"/>
      <c r="D31" s="21" t="s">
        <v>60</v>
      </c>
      <c r="E31" s="24" t="s">
        <v>61</v>
      </c>
      <c r="F31" s="24"/>
      <c r="G31" s="28" t="s">
        <v>15</v>
      </c>
      <c r="H31" s="22">
        <v>0.00037731481481481486</v>
      </c>
      <c r="I31" s="22">
        <v>0.0003184490740740741</v>
      </c>
      <c r="J31" s="22">
        <f t="shared" si="0"/>
        <v>0.000695763888888889</v>
      </c>
      <c r="K31" s="22" t="e">
        <f>J26-#REF!</f>
        <v>#REF!</v>
      </c>
    </row>
    <row r="32" spans="1:11" ht="16.5" customHeight="1">
      <c r="A32" s="20">
        <v>30</v>
      </c>
      <c r="B32" s="27" t="s">
        <v>138</v>
      </c>
      <c r="C32" s="20"/>
      <c r="D32" s="21" t="s">
        <v>71</v>
      </c>
      <c r="E32" s="24" t="s">
        <v>181</v>
      </c>
      <c r="F32" s="24"/>
      <c r="G32" s="28" t="s">
        <v>15</v>
      </c>
      <c r="H32" s="22">
        <v>0.00036472222222222223</v>
      </c>
      <c r="I32" s="22">
        <v>0.0003388194444444445</v>
      </c>
      <c r="J32" s="22">
        <f t="shared" si="0"/>
        <v>0.0007035416666666668</v>
      </c>
      <c r="K32" s="22" t="e">
        <f>J27-#REF!</f>
        <v>#REF!</v>
      </c>
    </row>
    <row r="33" spans="1:11" ht="16.5" customHeight="1">
      <c r="A33" s="20">
        <v>31</v>
      </c>
      <c r="B33" s="27" t="s">
        <v>118</v>
      </c>
      <c r="C33" s="20"/>
      <c r="D33" s="21" t="s">
        <v>20</v>
      </c>
      <c r="E33" s="24" t="s">
        <v>21</v>
      </c>
      <c r="F33" s="24"/>
      <c r="G33" s="28" t="s">
        <v>18</v>
      </c>
      <c r="H33" s="22">
        <v>0.0002956365740740741</v>
      </c>
      <c r="I33" s="22">
        <v>0.006944444444444444</v>
      </c>
      <c r="J33" s="22">
        <f t="shared" si="0"/>
        <v>0.007240081018518518</v>
      </c>
      <c r="K33" s="22" t="e">
        <f>J28-#REF!</f>
        <v>#REF!</v>
      </c>
    </row>
    <row r="34" spans="1:11" ht="16.5" customHeight="1">
      <c r="A34" s="20">
        <v>32</v>
      </c>
      <c r="B34" s="27" t="s">
        <v>119</v>
      </c>
      <c r="C34" s="20"/>
      <c r="D34" s="21" t="s">
        <v>22</v>
      </c>
      <c r="E34" s="24" t="s">
        <v>23</v>
      </c>
      <c r="F34" s="24"/>
      <c r="G34" s="28" t="s">
        <v>18</v>
      </c>
      <c r="H34" s="22">
        <v>0.0003239583333333333</v>
      </c>
      <c r="I34" s="22">
        <v>0.006944444444444444</v>
      </c>
      <c r="J34" s="22">
        <f t="shared" si="0"/>
        <v>0.007268402777777777</v>
      </c>
      <c r="K34" s="22" t="e">
        <f>J29-#REF!</f>
        <v>#REF!</v>
      </c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85" zoomScaleNormal="85" workbookViewId="0" topLeftCell="A1">
      <pane xSplit="5" ySplit="2" topLeftCell="G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40" sqref="M40"/>
    </sheetView>
  </sheetViews>
  <sheetFormatPr defaultColWidth="9.00390625" defaultRowHeight="12.75"/>
  <cols>
    <col min="1" max="1" width="9.75390625" style="16" bestFit="1" customWidth="1"/>
    <col min="2" max="2" width="9.125" style="16" bestFit="1" customWidth="1"/>
    <col min="3" max="3" width="5.00390625" style="16" bestFit="1" customWidth="1"/>
    <col min="4" max="4" width="12.375" style="16" customWidth="1"/>
    <col min="5" max="5" width="13.625" style="26" customWidth="1"/>
    <col min="6" max="6" width="13.625" style="26" hidden="1" customWidth="1"/>
    <col min="7" max="7" width="9.125" style="26" customWidth="1"/>
    <col min="8" max="10" width="13.00390625" style="16" customWidth="1"/>
    <col min="11" max="11" width="12.375" style="16" hidden="1" customWidth="1"/>
    <col min="12" max="16384" width="9.125" style="16" customWidth="1"/>
  </cols>
  <sheetData>
    <row r="1" spans="1:14" ht="30.75" customHeight="1">
      <c r="A1" s="14" t="s">
        <v>186</v>
      </c>
      <c r="B1" s="14"/>
      <c r="C1" s="14"/>
      <c r="D1" s="15"/>
      <c r="E1" s="14"/>
      <c r="F1" s="14"/>
      <c r="G1" s="15"/>
      <c r="H1" s="15"/>
      <c r="I1" s="15"/>
      <c r="J1" s="15"/>
      <c r="K1" s="13"/>
      <c r="L1" s="13"/>
      <c r="M1" s="13"/>
      <c r="N1" s="13"/>
    </row>
    <row r="2" spans="1:11" s="17" customFormat="1" ht="30" customHeight="1">
      <c r="A2" s="18" t="s">
        <v>182</v>
      </c>
      <c r="B2" s="18" t="s">
        <v>166</v>
      </c>
      <c r="C2" s="18" t="s">
        <v>167</v>
      </c>
      <c r="D2" s="19" t="s">
        <v>169</v>
      </c>
      <c r="E2" s="23" t="s">
        <v>168</v>
      </c>
      <c r="F2" s="23"/>
      <c r="G2" s="18" t="s">
        <v>170</v>
      </c>
      <c r="H2" s="18" t="s">
        <v>171</v>
      </c>
      <c r="I2" s="18" t="s">
        <v>172</v>
      </c>
      <c r="J2" s="18" t="s">
        <v>173</v>
      </c>
      <c r="K2" s="18" t="s">
        <v>177</v>
      </c>
    </row>
    <row r="3" spans="1:13" ht="16.5" customHeight="1">
      <c r="A3" s="20">
        <v>1</v>
      </c>
      <c r="B3" s="27" t="s">
        <v>142</v>
      </c>
      <c r="C3" s="20"/>
      <c r="D3" s="21" t="s">
        <v>49</v>
      </c>
      <c r="E3" s="24" t="s">
        <v>50</v>
      </c>
      <c r="F3" s="24"/>
      <c r="G3" s="28" t="s">
        <v>17</v>
      </c>
      <c r="H3" s="22">
        <v>0.0002959027777777778</v>
      </c>
      <c r="I3" s="22">
        <v>0.0002598263888888889</v>
      </c>
      <c r="J3" s="22">
        <f aca="true" t="shared" si="0" ref="J3:J42">SUM(H3:I3)</f>
        <v>0.0005557291666666667</v>
      </c>
      <c r="K3" s="22">
        <f aca="true" t="shared" si="1" ref="K3:K40">J3-$J$3</f>
        <v>0</v>
      </c>
      <c r="M3" s="33"/>
    </row>
    <row r="4" spans="1:13" ht="16.5" customHeight="1">
      <c r="A4" s="20">
        <v>2</v>
      </c>
      <c r="B4" s="27" t="s">
        <v>140</v>
      </c>
      <c r="C4" s="20"/>
      <c r="D4" s="21" t="s">
        <v>46</v>
      </c>
      <c r="E4" s="24" t="s">
        <v>47</v>
      </c>
      <c r="F4" s="24"/>
      <c r="G4" s="28" t="s">
        <v>17</v>
      </c>
      <c r="H4" s="22">
        <v>0.0003091550925925926</v>
      </c>
      <c r="I4" s="22">
        <v>0.00027511574074074076</v>
      </c>
      <c r="J4" s="22">
        <f t="shared" si="0"/>
        <v>0.0005842708333333333</v>
      </c>
      <c r="K4" s="22">
        <f t="shared" si="1"/>
        <v>2.8541666666666624E-05</v>
      </c>
      <c r="M4" s="33"/>
    </row>
    <row r="5" spans="1:13" ht="16.5" customHeight="1">
      <c r="A5" s="20">
        <v>3</v>
      </c>
      <c r="B5" s="27" t="s">
        <v>146</v>
      </c>
      <c r="C5" s="20"/>
      <c r="D5" s="21" t="s">
        <v>56</v>
      </c>
      <c r="E5" s="24" t="s">
        <v>57</v>
      </c>
      <c r="F5" s="24"/>
      <c r="G5" s="28" t="s">
        <v>17</v>
      </c>
      <c r="H5" s="22">
        <v>0.0003201388888888889</v>
      </c>
      <c r="I5" s="22">
        <v>0.00027559027777777776</v>
      </c>
      <c r="J5" s="22">
        <f t="shared" si="0"/>
        <v>0.0005957291666666667</v>
      </c>
      <c r="K5" s="22">
        <f t="shared" si="1"/>
        <v>3.9999999999999996E-05</v>
      </c>
      <c r="M5" s="33"/>
    </row>
    <row r="6" spans="1:13" ht="16.5" customHeight="1">
      <c r="A6" s="20">
        <v>4</v>
      </c>
      <c r="B6" s="27" t="s">
        <v>143</v>
      </c>
      <c r="C6" s="20"/>
      <c r="D6" s="21" t="s">
        <v>51</v>
      </c>
      <c r="E6" s="24" t="s">
        <v>52</v>
      </c>
      <c r="F6" s="24"/>
      <c r="G6" s="28" t="s">
        <v>17</v>
      </c>
      <c r="H6" s="22">
        <v>0.000326400462962963</v>
      </c>
      <c r="I6" s="22">
        <v>0.0002814583333333334</v>
      </c>
      <c r="J6" s="22">
        <f t="shared" si="0"/>
        <v>0.0006078587962962964</v>
      </c>
      <c r="K6" s="22">
        <f t="shared" si="1"/>
        <v>5.2129629629629726E-05</v>
      </c>
      <c r="M6" s="33"/>
    </row>
    <row r="7" spans="1:13" ht="16.5" customHeight="1">
      <c r="A7" s="20">
        <v>5</v>
      </c>
      <c r="B7" s="27" t="s">
        <v>141</v>
      </c>
      <c r="C7" s="20"/>
      <c r="D7" s="21" t="s">
        <v>20</v>
      </c>
      <c r="E7" s="24" t="s">
        <v>48</v>
      </c>
      <c r="F7" s="24"/>
      <c r="G7" s="28" t="s">
        <v>17</v>
      </c>
      <c r="H7" s="22">
        <v>0.00032842592592592597</v>
      </c>
      <c r="I7" s="22">
        <v>0.0002839699074074074</v>
      </c>
      <c r="J7" s="22">
        <f t="shared" si="0"/>
        <v>0.0006123958333333334</v>
      </c>
      <c r="K7" s="22">
        <f t="shared" si="1"/>
        <v>5.666666666666667E-05</v>
      </c>
      <c r="M7" s="33"/>
    </row>
    <row r="8" spans="1:13" ht="16.5" customHeight="1">
      <c r="A8" s="20">
        <v>6</v>
      </c>
      <c r="B8" s="27" t="s">
        <v>131</v>
      </c>
      <c r="C8" s="20"/>
      <c r="D8" s="21" t="s">
        <v>42</v>
      </c>
      <c r="E8" s="24" t="s">
        <v>43</v>
      </c>
      <c r="F8" s="24"/>
      <c r="G8" s="28" t="s">
        <v>17</v>
      </c>
      <c r="H8" s="22">
        <v>0.0003321875</v>
      </c>
      <c r="I8" s="22">
        <v>0.00028195601851851857</v>
      </c>
      <c r="J8" s="22">
        <f t="shared" si="0"/>
        <v>0.0006141435185185186</v>
      </c>
      <c r="K8" s="22">
        <f t="shared" si="1"/>
        <v>5.841435185185192E-05</v>
      </c>
      <c r="M8" s="33"/>
    </row>
    <row r="9" spans="1:13" ht="16.5" customHeight="1">
      <c r="A9" s="20">
        <v>7</v>
      </c>
      <c r="B9" s="27" t="s">
        <v>129</v>
      </c>
      <c r="C9" s="20"/>
      <c r="D9" s="21" t="s">
        <v>40</v>
      </c>
      <c r="E9" s="24" t="s">
        <v>41</v>
      </c>
      <c r="F9" s="24"/>
      <c r="G9" s="28" t="s">
        <v>17</v>
      </c>
      <c r="H9" s="22">
        <v>0.0003245486111111111</v>
      </c>
      <c r="I9" s="22">
        <v>0.00030184027777777777</v>
      </c>
      <c r="J9" s="22">
        <f t="shared" si="0"/>
        <v>0.0006263888888888889</v>
      </c>
      <c r="K9" s="22">
        <f t="shared" si="1"/>
        <v>7.065972222222217E-05</v>
      </c>
      <c r="L9" s="32">
        <f>SUM(J3:J9)</f>
        <v>0.004196516203703704</v>
      </c>
      <c r="M9" s="33">
        <v>1</v>
      </c>
    </row>
    <row r="10" spans="1:13" ht="16.5" customHeight="1">
      <c r="A10" s="20">
        <v>8</v>
      </c>
      <c r="B10" s="27" t="s">
        <v>128</v>
      </c>
      <c r="C10" s="20"/>
      <c r="D10" s="21" t="s">
        <v>38</v>
      </c>
      <c r="E10" s="24" t="s">
        <v>39</v>
      </c>
      <c r="F10" s="24"/>
      <c r="G10" s="28" t="s">
        <v>17</v>
      </c>
      <c r="H10" s="22">
        <v>0.00033799768518518516</v>
      </c>
      <c r="I10" s="22">
        <v>0.0002917361111111111</v>
      </c>
      <c r="J10" s="22">
        <f t="shared" si="0"/>
        <v>0.0006297337962962962</v>
      </c>
      <c r="K10" s="22">
        <f t="shared" si="1"/>
        <v>7.400462962962949E-05</v>
      </c>
      <c r="M10" s="33"/>
    </row>
    <row r="11" spans="1:13" ht="16.5" customHeight="1">
      <c r="A11" s="20">
        <v>9</v>
      </c>
      <c r="B11" s="27" t="s">
        <v>139</v>
      </c>
      <c r="C11" s="20"/>
      <c r="D11" s="21" t="s">
        <v>44</v>
      </c>
      <c r="E11" s="24" t="s">
        <v>45</v>
      </c>
      <c r="F11" s="24"/>
      <c r="G11" s="28" t="s">
        <v>17</v>
      </c>
      <c r="H11" s="22">
        <v>0.0003446296296296296</v>
      </c>
      <c r="I11" s="22">
        <v>0.00030258101851851854</v>
      </c>
      <c r="J11" s="22">
        <f t="shared" si="0"/>
        <v>0.0006472106481481482</v>
      </c>
      <c r="K11" s="22">
        <f t="shared" si="1"/>
        <v>9.148148148148145E-05</v>
      </c>
      <c r="M11" s="33"/>
    </row>
    <row r="12" spans="1:13" ht="16.5" customHeight="1">
      <c r="A12" s="20">
        <v>10</v>
      </c>
      <c r="B12" s="27" t="s">
        <v>144</v>
      </c>
      <c r="C12" s="20"/>
      <c r="D12" s="21" t="s">
        <v>157</v>
      </c>
      <c r="E12" s="24" t="s">
        <v>179</v>
      </c>
      <c r="F12" s="24"/>
      <c r="G12" s="28" t="s">
        <v>17</v>
      </c>
      <c r="H12" s="22">
        <v>0.00036192129629629633</v>
      </c>
      <c r="I12" s="22">
        <v>0.0003015509259259259</v>
      </c>
      <c r="J12" s="22">
        <f t="shared" si="0"/>
        <v>0.0006634722222222222</v>
      </c>
      <c r="K12" s="22">
        <f t="shared" si="1"/>
        <v>0.00010774305555555548</v>
      </c>
      <c r="M12" s="33"/>
    </row>
    <row r="13" spans="1:13" ht="16.5" customHeight="1">
      <c r="A13" s="20">
        <v>11</v>
      </c>
      <c r="B13" s="27" t="s">
        <v>145</v>
      </c>
      <c r="C13" s="20" t="s">
        <v>53</v>
      </c>
      <c r="D13" s="21" t="s">
        <v>54</v>
      </c>
      <c r="E13" s="24" t="s">
        <v>55</v>
      </c>
      <c r="F13" s="24"/>
      <c r="G13" s="28" t="s">
        <v>17</v>
      </c>
      <c r="H13" s="22">
        <v>0.0003651157407407407</v>
      </c>
      <c r="I13" s="22">
        <v>0.00030388888888888886</v>
      </c>
      <c r="J13" s="22">
        <f t="shared" si="0"/>
        <v>0.0006690046296296296</v>
      </c>
      <c r="K13" s="22">
        <f t="shared" si="1"/>
        <v>0.00011327546296296292</v>
      </c>
      <c r="M13" s="33"/>
    </row>
    <row r="14" spans="1:13" ht="16.5" customHeight="1">
      <c r="A14" s="20"/>
      <c r="B14" s="27"/>
      <c r="C14" s="20"/>
      <c r="D14" s="21"/>
      <c r="E14" s="24"/>
      <c r="F14" s="24"/>
      <c r="G14" s="28"/>
      <c r="H14" s="22"/>
      <c r="I14" s="22"/>
      <c r="J14" s="22"/>
      <c r="K14" s="22"/>
      <c r="M14" s="33"/>
    </row>
    <row r="15" spans="1:13" ht="16.5" customHeight="1">
      <c r="A15" s="20">
        <v>12</v>
      </c>
      <c r="B15" s="27" t="s">
        <v>113</v>
      </c>
      <c r="C15" s="20" t="s">
        <v>53</v>
      </c>
      <c r="D15" s="21" t="s">
        <v>62</v>
      </c>
      <c r="E15" s="25" t="s">
        <v>63</v>
      </c>
      <c r="F15" s="25"/>
      <c r="G15" s="28" t="s">
        <v>15</v>
      </c>
      <c r="H15" s="22">
        <v>0.0002849421296296296</v>
      </c>
      <c r="I15" s="22">
        <v>0.0002599074074074074</v>
      </c>
      <c r="J15" s="22">
        <f t="shared" si="0"/>
        <v>0.000544849537037037</v>
      </c>
      <c r="K15" s="22">
        <f t="shared" si="1"/>
        <v>-1.0879629629629672E-05</v>
      </c>
      <c r="M15" s="33"/>
    </row>
    <row r="16" spans="1:13" ht="16.5" customHeight="1">
      <c r="A16" s="20">
        <v>13</v>
      </c>
      <c r="B16" s="27" t="s">
        <v>114</v>
      </c>
      <c r="C16" s="20" t="s">
        <v>64</v>
      </c>
      <c r="D16" s="21" t="s">
        <v>65</v>
      </c>
      <c r="E16" s="24" t="s">
        <v>66</v>
      </c>
      <c r="F16" s="24"/>
      <c r="G16" s="28" t="s">
        <v>15</v>
      </c>
      <c r="H16" s="22">
        <v>0.00031619212962962965</v>
      </c>
      <c r="I16" s="22">
        <v>0.00028621527777777776</v>
      </c>
      <c r="J16" s="22">
        <f t="shared" si="0"/>
        <v>0.0006024074074074074</v>
      </c>
      <c r="K16" s="22">
        <f t="shared" si="1"/>
        <v>4.6678240740740686E-05</v>
      </c>
      <c r="M16" s="33"/>
    </row>
    <row r="17" spans="1:13" ht="16.5" customHeight="1">
      <c r="A17" s="20">
        <v>14</v>
      </c>
      <c r="B17" s="27" t="s">
        <v>111</v>
      </c>
      <c r="C17" s="20"/>
      <c r="D17" s="21" t="s">
        <v>44</v>
      </c>
      <c r="E17" s="24" t="s">
        <v>59</v>
      </c>
      <c r="F17" s="24"/>
      <c r="G17" s="28" t="s">
        <v>15</v>
      </c>
      <c r="H17" s="22">
        <v>0.00032524305555555556</v>
      </c>
      <c r="I17" s="22">
        <v>0.0002809259259259259</v>
      </c>
      <c r="J17" s="22">
        <f t="shared" si="0"/>
        <v>0.0006061689814814814</v>
      </c>
      <c r="K17" s="22">
        <f t="shared" si="1"/>
        <v>5.043981481481468E-05</v>
      </c>
      <c r="M17" s="33"/>
    </row>
    <row r="18" spans="1:13" ht="16.5" customHeight="1">
      <c r="A18" s="20">
        <v>15</v>
      </c>
      <c r="B18" s="27" t="s">
        <v>116</v>
      </c>
      <c r="C18" s="20"/>
      <c r="D18" s="21" t="s">
        <v>73</v>
      </c>
      <c r="E18" s="24" t="s">
        <v>74</v>
      </c>
      <c r="F18" s="24"/>
      <c r="G18" s="28" t="s">
        <v>15</v>
      </c>
      <c r="H18" s="22">
        <v>0.000361875</v>
      </c>
      <c r="I18" s="22">
        <v>0.0002953125</v>
      </c>
      <c r="J18" s="22">
        <f t="shared" si="0"/>
        <v>0.0006571875</v>
      </c>
      <c r="K18" s="22">
        <f t="shared" si="1"/>
        <v>0.00010145833333333328</v>
      </c>
      <c r="M18" s="33"/>
    </row>
    <row r="19" spans="1:13" ht="16.5" customHeight="1">
      <c r="A19" s="20">
        <v>16</v>
      </c>
      <c r="B19" s="27" t="s">
        <v>147</v>
      </c>
      <c r="C19" s="20"/>
      <c r="D19" s="21" t="s">
        <v>67</v>
      </c>
      <c r="E19" s="24" t="s">
        <v>68</v>
      </c>
      <c r="F19" s="24"/>
      <c r="G19" s="28" t="s">
        <v>15</v>
      </c>
      <c r="H19" s="22">
        <v>0.00035013888888888893</v>
      </c>
      <c r="I19" s="22">
        <v>0.0003075</v>
      </c>
      <c r="J19" s="22">
        <f t="shared" si="0"/>
        <v>0.0006576388888888889</v>
      </c>
      <c r="K19" s="22">
        <f t="shared" si="1"/>
        <v>0.0001019097222222222</v>
      </c>
      <c r="M19" s="33"/>
    </row>
    <row r="20" spans="1:13" ht="16.5" customHeight="1">
      <c r="A20" s="20">
        <v>17</v>
      </c>
      <c r="B20" s="27" t="s">
        <v>112</v>
      </c>
      <c r="C20" s="20"/>
      <c r="D20" s="21" t="s">
        <v>60</v>
      </c>
      <c r="E20" s="24" t="s">
        <v>61</v>
      </c>
      <c r="F20" s="24"/>
      <c r="G20" s="28" t="s">
        <v>15</v>
      </c>
      <c r="H20" s="22">
        <v>0.00037731481481481486</v>
      </c>
      <c r="I20" s="22">
        <v>0.0003184490740740741</v>
      </c>
      <c r="J20" s="22">
        <f t="shared" si="0"/>
        <v>0.000695763888888889</v>
      </c>
      <c r="K20" s="22">
        <f t="shared" si="1"/>
        <v>0.00014003472222222227</v>
      </c>
      <c r="M20" s="33"/>
    </row>
    <row r="21" spans="1:13" ht="16.5" customHeight="1">
      <c r="A21" s="20">
        <v>18</v>
      </c>
      <c r="B21" s="27" t="s">
        <v>138</v>
      </c>
      <c r="C21" s="20"/>
      <c r="D21" s="21" t="s">
        <v>71</v>
      </c>
      <c r="E21" s="24" t="s">
        <v>181</v>
      </c>
      <c r="F21" s="24"/>
      <c r="G21" s="28" t="s">
        <v>15</v>
      </c>
      <c r="H21" s="22">
        <v>0.00036472222222222223</v>
      </c>
      <c r="I21" s="22">
        <v>0.0003388194444444445</v>
      </c>
      <c r="J21" s="22">
        <f t="shared" si="0"/>
        <v>0.0007035416666666668</v>
      </c>
      <c r="K21" s="22">
        <f t="shared" si="1"/>
        <v>0.00014781250000000005</v>
      </c>
      <c r="L21" s="32">
        <f>SUM(J15:J21)</f>
        <v>0.004467557870370371</v>
      </c>
      <c r="M21" s="33">
        <v>4</v>
      </c>
    </row>
    <row r="22" spans="1:13" ht="16.5" customHeight="1">
      <c r="A22" s="20">
        <v>19</v>
      </c>
      <c r="B22" s="27" t="s">
        <v>115</v>
      </c>
      <c r="C22" s="20"/>
      <c r="D22" s="21" t="s">
        <v>69</v>
      </c>
      <c r="E22" s="24" t="s">
        <v>70</v>
      </c>
      <c r="F22" s="24" t="s">
        <v>180</v>
      </c>
      <c r="G22" s="28" t="s">
        <v>15</v>
      </c>
      <c r="H22" s="22">
        <v>0.0004513888888888889</v>
      </c>
      <c r="I22" s="22">
        <v>0.000396550925925926</v>
      </c>
      <c r="J22" s="22">
        <f t="shared" si="0"/>
        <v>0.0008479398148148149</v>
      </c>
      <c r="K22" s="22">
        <f t="shared" si="1"/>
        <v>0.0002922106481481482</v>
      </c>
      <c r="M22" s="33"/>
    </row>
    <row r="23" spans="1:13" ht="16.5" customHeight="1">
      <c r="A23" s="20"/>
      <c r="B23" s="27"/>
      <c r="C23" s="20"/>
      <c r="D23" s="21"/>
      <c r="E23" s="24"/>
      <c r="F23" s="24"/>
      <c r="G23" s="28"/>
      <c r="H23" s="22"/>
      <c r="I23" s="22"/>
      <c r="J23" s="22"/>
      <c r="K23" s="22"/>
      <c r="M23" s="33"/>
    </row>
    <row r="24" spans="1:13" ht="16.5" customHeight="1">
      <c r="A24" s="20">
        <v>20</v>
      </c>
      <c r="B24" s="27" t="s">
        <v>134</v>
      </c>
      <c r="C24" s="20" t="s">
        <v>53</v>
      </c>
      <c r="D24" s="21" t="s">
        <v>67</v>
      </c>
      <c r="E24" s="24" t="s">
        <v>160</v>
      </c>
      <c r="F24" s="24"/>
      <c r="G24" s="28" t="s">
        <v>16</v>
      </c>
      <c r="H24" s="22">
        <v>0.00031447916666666663</v>
      </c>
      <c r="I24" s="22">
        <v>0.00027756944444444443</v>
      </c>
      <c r="J24" s="22">
        <f t="shared" si="0"/>
        <v>0.0005920486111111111</v>
      </c>
      <c r="K24" s="22">
        <f t="shared" si="1"/>
        <v>3.63194444444444E-05</v>
      </c>
      <c r="M24" s="33"/>
    </row>
    <row r="25" spans="1:13" ht="16.5" customHeight="1">
      <c r="A25" s="20">
        <v>21</v>
      </c>
      <c r="B25" s="27" t="s">
        <v>133</v>
      </c>
      <c r="C25" s="20"/>
      <c r="D25" s="21" t="s">
        <v>175</v>
      </c>
      <c r="E25" s="24" t="s">
        <v>159</v>
      </c>
      <c r="F25" s="24"/>
      <c r="G25" s="28" t="s">
        <v>16</v>
      </c>
      <c r="H25" s="22">
        <v>0.00031418981481481483</v>
      </c>
      <c r="I25" s="22">
        <v>0.00028265046296296295</v>
      </c>
      <c r="J25" s="22">
        <f t="shared" si="0"/>
        <v>0.0005968402777777777</v>
      </c>
      <c r="K25" s="22">
        <f t="shared" si="1"/>
        <v>4.1111111111111014E-05</v>
      </c>
      <c r="M25" s="33"/>
    </row>
    <row r="26" spans="1:13" ht="16.5" customHeight="1">
      <c r="A26" s="20">
        <v>22</v>
      </c>
      <c r="B26" s="27" t="s">
        <v>127</v>
      </c>
      <c r="C26" s="20" t="s">
        <v>53</v>
      </c>
      <c r="D26" s="21" t="s">
        <v>152</v>
      </c>
      <c r="E26" s="24" t="s">
        <v>153</v>
      </c>
      <c r="F26" s="24"/>
      <c r="G26" s="28" t="s">
        <v>16</v>
      </c>
      <c r="H26" s="22">
        <v>0.0003113194444444444</v>
      </c>
      <c r="I26" s="22">
        <v>0.0002870949074074074</v>
      </c>
      <c r="J26" s="22">
        <f t="shared" si="0"/>
        <v>0.0005984143518518518</v>
      </c>
      <c r="K26" s="22">
        <f t="shared" si="1"/>
        <v>4.26851851851851E-05</v>
      </c>
      <c r="M26" s="33"/>
    </row>
    <row r="27" spans="1:13" ht="16.5" customHeight="1">
      <c r="A27" s="20">
        <v>23</v>
      </c>
      <c r="B27" s="27" t="s">
        <v>136</v>
      </c>
      <c r="C27" s="20" t="s">
        <v>53</v>
      </c>
      <c r="D27" s="21" t="s">
        <v>163</v>
      </c>
      <c r="E27" s="24" t="s">
        <v>164</v>
      </c>
      <c r="F27" s="24"/>
      <c r="G27" s="28" t="s">
        <v>16</v>
      </c>
      <c r="H27" s="22">
        <v>0.00032662037037037035</v>
      </c>
      <c r="I27" s="22">
        <v>0.0002881712962962963</v>
      </c>
      <c r="J27" s="22">
        <f t="shared" si="0"/>
        <v>0.0006147916666666667</v>
      </c>
      <c r="K27" s="22">
        <f t="shared" si="1"/>
        <v>5.906249999999998E-05</v>
      </c>
      <c r="M27" s="33"/>
    </row>
    <row r="28" spans="1:13" ht="16.5" customHeight="1">
      <c r="A28" s="20">
        <v>24</v>
      </c>
      <c r="B28" s="27" t="s">
        <v>132</v>
      </c>
      <c r="C28" s="20"/>
      <c r="D28" s="21" t="s">
        <v>28</v>
      </c>
      <c r="E28" s="24" t="s">
        <v>158</v>
      </c>
      <c r="F28" s="24"/>
      <c r="G28" s="28" t="s">
        <v>16</v>
      </c>
      <c r="H28" s="22">
        <v>0.0003416435185185185</v>
      </c>
      <c r="I28" s="22">
        <v>0.0002943055555555556</v>
      </c>
      <c r="J28" s="22">
        <f t="shared" si="0"/>
        <v>0.0006359490740740742</v>
      </c>
      <c r="K28" s="22">
        <f t="shared" si="1"/>
        <v>8.021990740740743E-05</v>
      </c>
      <c r="M28" s="33"/>
    </row>
    <row r="29" spans="1:13" ht="16.5" customHeight="1">
      <c r="A29" s="20">
        <v>25</v>
      </c>
      <c r="B29" s="27" t="s">
        <v>137</v>
      </c>
      <c r="C29" s="20"/>
      <c r="D29" s="21" t="s">
        <v>44</v>
      </c>
      <c r="E29" s="24" t="s">
        <v>176</v>
      </c>
      <c r="F29" s="24"/>
      <c r="G29" s="28" t="s">
        <v>16</v>
      </c>
      <c r="H29" s="22">
        <v>0.0003553125</v>
      </c>
      <c r="I29" s="22">
        <v>0.00029733796296296295</v>
      </c>
      <c r="J29" s="22">
        <f t="shared" si="0"/>
        <v>0.000652650462962963</v>
      </c>
      <c r="K29" s="22">
        <f t="shared" si="1"/>
        <v>9.692129629629623E-05</v>
      </c>
      <c r="M29" s="33"/>
    </row>
    <row r="30" spans="1:13" ht="16.5" customHeight="1">
      <c r="A30" s="20">
        <v>26</v>
      </c>
      <c r="B30" s="27" t="s">
        <v>130</v>
      </c>
      <c r="C30" s="20" t="s">
        <v>154</v>
      </c>
      <c r="D30" s="21" t="s">
        <v>155</v>
      </c>
      <c r="E30" s="24" t="s">
        <v>156</v>
      </c>
      <c r="F30" s="24"/>
      <c r="G30" s="28" t="s">
        <v>16</v>
      </c>
      <c r="H30" s="22">
        <v>0.00035976851851851854</v>
      </c>
      <c r="I30" s="22">
        <v>0.0003280671296296296</v>
      </c>
      <c r="J30" s="22">
        <f t="shared" si="0"/>
        <v>0.0006878356481481481</v>
      </c>
      <c r="K30" s="22">
        <f t="shared" si="1"/>
        <v>0.00013210648148148142</v>
      </c>
      <c r="L30" s="32">
        <f>SUM(J24:J30)</f>
        <v>0.004378530092592593</v>
      </c>
      <c r="M30" s="33">
        <v>2</v>
      </c>
    </row>
    <row r="31" spans="1:13" ht="16.5" customHeight="1">
      <c r="A31" s="20">
        <v>27</v>
      </c>
      <c r="B31" s="27" t="s">
        <v>135</v>
      </c>
      <c r="C31" s="20"/>
      <c r="D31" s="21" t="s">
        <v>161</v>
      </c>
      <c r="E31" s="24" t="s">
        <v>162</v>
      </c>
      <c r="F31" s="24" t="s">
        <v>180</v>
      </c>
      <c r="G31" s="28" t="s">
        <v>16</v>
      </c>
      <c r="H31" s="22">
        <v>0.00038550925925925927</v>
      </c>
      <c r="I31" s="22">
        <v>0.0003283564814814815</v>
      </c>
      <c r="J31" s="22">
        <f t="shared" si="0"/>
        <v>0.0007138657407407408</v>
      </c>
      <c r="K31" s="22">
        <f t="shared" si="1"/>
        <v>0.0001581365740740741</v>
      </c>
      <c r="M31" s="33"/>
    </row>
    <row r="32" spans="1:13" ht="16.5" customHeight="1">
      <c r="A32" s="20"/>
      <c r="B32" s="27"/>
      <c r="C32" s="20"/>
      <c r="D32" s="21"/>
      <c r="E32" s="24"/>
      <c r="F32" s="24"/>
      <c r="G32" s="28"/>
      <c r="H32" s="22"/>
      <c r="I32" s="22"/>
      <c r="J32" s="22"/>
      <c r="K32" s="22"/>
      <c r="M32" s="33"/>
    </row>
    <row r="33" spans="1:13" ht="16.5" customHeight="1">
      <c r="A33" s="20">
        <v>28</v>
      </c>
      <c r="B33" s="27" t="s">
        <v>117</v>
      </c>
      <c r="C33" s="20"/>
      <c r="D33" s="21" t="s">
        <v>36</v>
      </c>
      <c r="E33" s="24" t="s">
        <v>19</v>
      </c>
      <c r="F33" s="24" t="s">
        <v>180</v>
      </c>
      <c r="G33" s="28" t="s">
        <v>18</v>
      </c>
      <c r="H33" s="22">
        <v>0.0003035763888888889</v>
      </c>
      <c r="I33" s="22">
        <v>0.00027591435185185184</v>
      </c>
      <c r="J33" s="22">
        <f t="shared" si="0"/>
        <v>0.0005794907407407407</v>
      </c>
      <c r="K33" s="22">
        <f t="shared" si="1"/>
        <v>2.376157407407394E-05</v>
      </c>
      <c r="M33" s="33"/>
    </row>
    <row r="34" spans="1:13" ht="16.5" customHeight="1">
      <c r="A34" s="20">
        <v>29</v>
      </c>
      <c r="B34" s="27" t="s">
        <v>124</v>
      </c>
      <c r="C34" s="20"/>
      <c r="D34" s="21" t="s">
        <v>32</v>
      </c>
      <c r="E34" s="24" t="s">
        <v>33</v>
      </c>
      <c r="F34" s="24"/>
      <c r="G34" s="28" t="s">
        <v>18</v>
      </c>
      <c r="H34" s="22">
        <v>0.0003202199074074074</v>
      </c>
      <c r="I34" s="22">
        <v>0.0002951157407407407</v>
      </c>
      <c r="J34" s="22">
        <f t="shared" si="0"/>
        <v>0.0006153356481481481</v>
      </c>
      <c r="K34" s="22">
        <f t="shared" si="1"/>
        <v>5.960648148148134E-05</v>
      </c>
      <c r="M34" s="33"/>
    </row>
    <row r="35" spans="1:13" ht="16.5" customHeight="1">
      <c r="A35" s="20">
        <v>30</v>
      </c>
      <c r="B35" s="27" t="s">
        <v>122</v>
      </c>
      <c r="C35" s="20"/>
      <c r="D35" s="21" t="s">
        <v>28</v>
      </c>
      <c r="E35" s="24" t="s">
        <v>29</v>
      </c>
      <c r="F35" s="24"/>
      <c r="G35" s="28" t="s">
        <v>18</v>
      </c>
      <c r="H35" s="22">
        <v>0.0003233912037037037</v>
      </c>
      <c r="I35" s="22">
        <v>0.0002934837962962963</v>
      </c>
      <c r="J35" s="22">
        <f t="shared" si="0"/>
        <v>0.000616875</v>
      </c>
      <c r="K35" s="22">
        <f t="shared" si="1"/>
        <v>6.11458333333333E-05</v>
      </c>
      <c r="M35" s="33"/>
    </row>
    <row r="36" spans="1:13" ht="16.5" customHeight="1">
      <c r="A36" s="20">
        <v>31</v>
      </c>
      <c r="B36" s="27" t="s">
        <v>123</v>
      </c>
      <c r="C36" s="20"/>
      <c r="D36" s="21" t="s">
        <v>30</v>
      </c>
      <c r="E36" s="24" t="s">
        <v>31</v>
      </c>
      <c r="F36" s="24" t="s">
        <v>180</v>
      </c>
      <c r="G36" s="28" t="s">
        <v>18</v>
      </c>
      <c r="H36" s="22">
        <v>0.00033476851851851853</v>
      </c>
      <c r="I36" s="22">
        <v>0.00029284722222222223</v>
      </c>
      <c r="J36" s="22">
        <f t="shared" si="0"/>
        <v>0.0006276157407407408</v>
      </c>
      <c r="K36" s="22">
        <f t="shared" si="1"/>
        <v>7.188657407407404E-05</v>
      </c>
      <c r="M36" s="33"/>
    </row>
    <row r="37" spans="1:13" ht="16.5" customHeight="1">
      <c r="A37" s="20">
        <v>32</v>
      </c>
      <c r="B37" s="27" t="s">
        <v>121</v>
      </c>
      <c r="C37" s="20"/>
      <c r="D37" s="21" t="s">
        <v>26</v>
      </c>
      <c r="E37" s="24" t="s">
        <v>27</v>
      </c>
      <c r="F37" s="24"/>
      <c r="G37" s="28" t="s">
        <v>18</v>
      </c>
      <c r="H37" s="22">
        <v>0.00033957175925925924</v>
      </c>
      <c r="I37" s="22">
        <v>0.0002910185185185185</v>
      </c>
      <c r="J37" s="22">
        <f t="shared" si="0"/>
        <v>0.0006305902777777778</v>
      </c>
      <c r="K37" s="22">
        <f t="shared" si="1"/>
        <v>7.486111111111105E-05</v>
      </c>
      <c r="M37" s="33"/>
    </row>
    <row r="38" spans="1:13" ht="16.5" customHeight="1">
      <c r="A38" s="20">
        <v>33</v>
      </c>
      <c r="B38" s="27" t="s">
        <v>120</v>
      </c>
      <c r="C38" s="20"/>
      <c r="D38" s="21" t="s">
        <v>24</v>
      </c>
      <c r="E38" s="24" t="s">
        <v>25</v>
      </c>
      <c r="F38" s="24"/>
      <c r="G38" s="28" t="s">
        <v>18</v>
      </c>
      <c r="H38" s="22">
        <v>0.00034641203703703706</v>
      </c>
      <c r="I38" s="22">
        <v>0.0002972222222222222</v>
      </c>
      <c r="J38" s="22">
        <f t="shared" si="0"/>
        <v>0.0006436342592592593</v>
      </c>
      <c r="K38" s="22">
        <f t="shared" si="1"/>
        <v>8.790509259259255E-05</v>
      </c>
      <c r="M38" s="33"/>
    </row>
    <row r="39" spans="1:13" ht="16.5" customHeight="1">
      <c r="A39" s="20">
        <v>34</v>
      </c>
      <c r="B39" s="27" t="s">
        <v>125</v>
      </c>
      <c r="C39" s="20"/>
      <c r="D39" s="21" t="s">
        <v>24</v>
      </c>
      <c r="E39" s="24" t="s">
        <v>34</v>
      </c>
      <c r="F39" s="24"/>
      <c r="G39" s="28" t="s">
        <v>18</v>
      </c>
      <c r="H39" s="22">
        <v>0.0003759259259259259</v>
      </c>
      <c r="I39" s="22">
        <v>0.0003144328703703704</v>
      </c>
      <c r="J39" s="22">
        <f t="shared" si="0"/>
        <v>0.0006903587962962963</v>
      </c>
      <c r="K39" s="22">
        <f t="shared" si="1"/>
        <v>0.00013462962962962962</v>
      </c>
      <c r="L39" s="32">
        <f>SUM(J33:J39)</f>
        <v>0.004403900462962963</v>
      </c>
      <c r="M39" s="33">
        <v>3</v>
      </c>
    </row>
    <row r="40" spans="1:13" ht="16.5" customHeight="1">
      <c r="A40" s="20">
        <v>35</v>
      </c>
      <c r="B40" s="27" t="s">
        <v>126</v>
      </c>
      <c r="C40" s="20"/>
      <c r="D40" s="21" t="s">
        <v>35</v>
      </c>
      <c r="E40" s="24" t="s">
        <v>37</v>
      </c>
      <c r="F40" s="24" t="s">
        <v>180</v>
      </c>
      <c r="G40" s="28" t="s">
        <v>18</v>
      </c>
      <c r="H40" s="22">
        <v>0.00036991898148148143</v>
      </c>
      <c r="I40" s="22">
        <v>0.00032087962962962967</v>
      </c>
      <c r="J40" s="22">
        <f t="shared" si="0"/>
        <v>0.0006907986111111111</v>
      </c>
      <c r="K40" s="22">
        <f t="shared" si="1"/>
        <v>0.00013506944444444439</v>
      </c>
      <c r="M40" s="33"/>
    </row>
    <row r="41" spans="1:13" ht="16.5" customHeight="1">
      <c r="A41" s="20">
        <v>36</v>
      </c>
      <c r="B41" s="27" t="s">
        <v>118</v>
      </c>
      <c r="C41" s="20"/>
      <c r="D41" s="21" t="s">
        <v>20</v>
      </c>
      <c r="E41" s="24" t="s">
        <v>21</v>
      </c>
      <c r="F41" s="24"/>
      <c r="G41" s="28" t="s">
        <v>18</v>
      </c>
      <c r="H41" s="22">
        <v>0.0002956365740740741</v>
      </c>
      <c r="I41" s="22">
        <v>0.006944444444444444</v>
      </c>
      <c r="J41" s="22">
        <f t="shared" si="0"/>
        <v>0.007240081018518518</v>
      </c>
      <c r="M41" s="33"/>
    </row>
    <row r="42" spans="1:13" ht="16.5" customHeight="1">
      <c r="A42" s="20">
        <v>37</v>
      </c>
      <c r="B42" s="27" t="s">
        <v>119</v>
      </c>
      <c r="C42" s="20"/>
      <c r="D42" s="21" t="s">
        <v>22</v>
      </c>
      <c r="E42" s="24" t="s">
        <v>23</v>
      </c>
      <c r="F42" s="24"/>
      <c r="G42" s="28" t="s">
        <v>18</v>
      </c>
      <c r="H42" s="22">
        <v>0.0003239583333333333</v>
      </c>
      <c r="I42" s="22">
        <v>0.006944444444444444</v>
      </c>
      <c r="J42" s="22">
        <f t="shared" si="0"/>
        <v>0.007268402777777777</v>
      </c>
      <c r="M42" s="33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kladnicek</dc:creator>
  <cp:keywords/>
  <dc:description/>
  <cp:lastModifiedBy>Novák</cp:lastModifiedBy>
  <cp:lastPrinted>2006-03-21T08:48:55Z</cp:lastPrinted>
  <dcterms:created xsi:type="dcterms:W3CDTF">2005-02-15T10:17:24Z</dcterms:created>
  <dcterms:modified xsi:type="dcterms:W3CDTF">2006-03-21T09:35:18Z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